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elaine\OneDrive\Desktop\SETOR FINANCEIRO 2026\2. FEVEREIRO\"/>
    </mc:Choice>
  </mc:AlternateContent>
  <xr:revisionPtr revIDLastSave="0" documentId="13_ncr:1_{FAA198E9-E821-4CE1-8D8A-5974C5F4081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VEREIRO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" i="1" l="1"/>
  <c r="N6" i="1"/>
  <c r="U6" i="1" l="1"/>
  <c r="P6" i="1" l="1"/>
  <c r="V6" i="1" s="1"/>
</calcChain>
</file>

<file path=xl/sharedStrings.xml><?xml version="1.0" encoding="utf-8"?>
<sst xmlns="http://schemas.openxmlformats.org/spreadsheetml/2006/main" count="36" uniqueCount="29">
  <si>
    <t>PASSAGEIRO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</si>
  <si>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</si>
  <si>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</si>
  <si>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</si>
  <si>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</si>
  <si>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</si>
  <si>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</si>
  <si>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</si>
  <si>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</si>
  <si>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</si>
  <si>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</si>
  <si>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</si>
  <si>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</si>
  <si>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</si>
  <si>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</si>
  <si>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</si>
  <si>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</si>
  <si>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HORÁRIO DO VOO</t>
  </si>
  <si>
    <t>NÚMERO DO VOO</t>
  </si>
  <si>
    <t>CARGO/ FUNÇÃO</t>
  </si>
  <si>
    <t>ACRÉSCIMO DE DIÁRIAS - ART. 11º</t>
  </si>
  <si>
    <t>PRESIDENTE DO CRMV-CE</t>
  </si>
  <si>
    <t>FOR - FORTALEZA/CE</t>
  </si>
  <si>
    <t>BSB - Brasilia/DF</t>
  </si>
  <si>
    <t>Méd. Vet. Dr. DANIEL DE ARAÚJO VIANA</t>
  </si>
  <si>
    <t>DADOS DE DIÁRIAS - PORTARIA 93/2025</t>
  </si>
  <si>
    <t>LA 3741</t>
  </si>
  <si>
    <t>LA 3734</t>
  </si>
  <si>
    <t>PARTICIPAÇÃO DE REUNIÃO NA SEDE DO CONSELHO FEDERAL DE MEDICINA VETERINÁRIA (CFMV) E ACOMPANHAR COMITIVA DO CFMV EM REUNIÃO NO GABINETE DO DEPUTADO FEDERAL ANDRÉ FIGUEIREDO, PARA TRATAR DO PISO SALARIAL DOS MÉDICOS VETERINÁRIOS E ZOOTECNISTAS, EM BRASÍLIA/DF, CONFORME PROCESSOS ELETRÔNICOS N.º  0330021.00000038/2026-66 E 0330021.00000042/2026-30.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</si>
</sst>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[$-F400]h:mm:ss\ AM/PM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.5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164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wrapText="1"/>
    </xf>
    <xf numFmtId="12" fontId="6" fillId="0" borderId="0" xfId="0" applyNumberFormat="1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6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 wrapText="1"/>
    </xf>
    <xf numFmtId="12" fontId="6" fillId="0" borderId="2" xfId="1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left" vertical="center" wrapText="1"/>
    </xf>
    <xf numFmtId="0" fontId="9" fillId="0" borderId="0" xfId="0" applyFont="1"/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rmal 2" xfId="2" xr:uid="{2AE37CE8-02B6-4AA6-93D8-0EF7AB2D3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FD6"/>
  <sheetViews>
    <sheetView showGridLines="0" tabSelected="1" view="pageLayout" topLeftCell="E1" zoomScale="70" zoomScaleNormal="60" zoomScalePageLayoutView="70" workbookViewId="0">
      <selection activeCell="W6" sqref="W6"/>
    </sheetView>
  </sheetViews>
  <sheetFormatPr defaultColWidth="0" defaultRowHeight="15"/>
  <cols>
    <col min="1" max="1" width="17.5703125" style="2" customWidth="1"/>
    <col min="2" max="2" width="18.7109375" style="2" customWidth="1"/>
    <col min="3" max="4" width="17.5703125" style="3" customWidth="1"/>
    <col min="5" max="5" width="17.5703125" style="6" customWidth="1"/>
    <col min="6" max="6" width="17.5703125" style="7" customWidth="1"/>
    <col min="7" max="9" width="17.5703125" style="6" customWidth="1"/>
    <col min="10" max="10" width="17.5703125" style="8" customWidth="1"/>
    <col min="11" max="11" width="17.5703125" style="7" customWidth="1"/>
    <col min="12" max="12" width="17.5703125" style="6" customWidth="1"/>
    <col min="13" max="14" width="17.5703125" style="9" customWidth="1"/>
    <col min="15" max="16" width="17.5703125" style="10" customWidth="1"/>
    <col min="17" max="17" width="17.5703125" style="9" customWidth="1"/>
    <col min="18" max="18" width="17.5703125" style="11" customWidth="1"/>
    <col min="19" max="19" width="17.5703125" style="9" customWidth="1"/>
    <col min="20" max="22" width="17.5703125" style="10" customWidth="1"/>
    <col min="23" max="23" width="20.140625" style="6" customWidth="1"/>
    <col min="16384" max="16384" width="2.28515625" customWidth="1"/>
  </cols>
  <sheetData>
    <row r="2" spans="1:23 16384:16384" s="1" customFormat="1">
      <c r="A2" s="2"/>
      <c r="B2" s="2"/>
      <c r="C2" s="3"/>
      <c r="D2" s="3"/>
      <c r="E2" s="6"/>
      <c r="F2" s="7"/>
      <c r="G2" s="6"/>
      <c r="H2" s="6"/>
      <c r="I2" s="6"/>
      <c r="J2" s="8"/>
      <c r="K2" s="7"/>
      <c r="L2" s="6"/>
      <c r="M2" s="9"/>
      <c r="N2" s="9"/>
      <c r="O2" s="10"/>
      <c r="P2" s="10"/>
      <c r="Q2" s="9"/>
      <c r="R2" s="11"/>
      <c r="S2" s="9"/>
      <c r="T2" s="10"/>
      <c r="U2" s="10"/>
      <c r="V2" s="10"/>
      <c r="W2" s="6"/>
    </row>
    <row r="3" spans="1:23 16384:16384" s="4" customFormat="1" ht="56.85" customHeight="1">
      <c r="A3" s="30" t="s">
        <v>0</v>
      </c>
      <c r="B3" s="30" t="s">
        <v>19</v>
      </c>
      <c r="C3" s="36" t="s">
        <v>1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2" t="s">
        <v>25</v>
      </c>
      <c r="R3" s="33"/>
      <c r="S3" s="33"/>
      <c r="T3" s="33"/>
      <c r="U3" s="33"/>
      <c r="V3" s="31" t="s">
        <v>2</v>
      </c>
      <c r="W3" s="30" t="s">
        <v>3</v>
      </c>
    </row>
    <row r="4" spans="1:23 16384:16384" s="4" customFormat="1" ht="56.85" customHeight="1">
      <c r="A4" s="30"/>
      <c r="B4" s="30"/>
      <c r="C4" s="37" t="s">
        <v>4</v>
      </c>
      <c r="D4" s="37"/>
      <c r="E4" s="37"/>
      <c r="F4" s="37"/>
      <c r="G4" s="36"/>
      <c r="H4" s="38" t="s">
        <v>5</v>
      </c>
      <c r="I4" s="37"/>
      <c r="J4" s="37"/>
      <c r="K4" s="37"/>
      <c r="L4" s="36"/>
      <c r="M4" s="31" t="s">
        <v>6</v>
      </c>
      <c r="N4" s="31" t="s">
        <v>7</v>
      </c>
      <c r="O4" s="31" t="s">
        <v>8</v>
      </c>
      <c r="P4" s="31" t="s">
        <v>9</v>
      </c>
      <c r="Q4" s="34"/>
      <c r="R4" s="35"/>
      <c r="S4" s="35"/>
      <c r="T4" s="35"/>
      <c r="U4" s="35"/>
      <c r="V4" s="31"/>
      <c r="W4" s="30"/>
    </row>
    <row r="5" spans="1:23 16384:16384" s="5" customFormat="1" ht="56.85" customHeight="1">
      <c r="A5" s="30"/>
      <c r="B5" s="30"/>
      <c r="C5" s="17" t="s">
        <v>10</v>
      </c>
      <c r="D5" s="12" t="s">
        <v>11</v>
      </c>
      <c r="E5" s="12" t="s">
        <v>12</v>
      </c>
      <c r="F5" s="13" t="s">
        <v>17</v>
      </c>
      <c r="G5" s="12" t="s">
        <v>18</v>
      </c>
      <c r="H5" s="12" t="s">
        <v>10</v>
      </c>
      <c r="I5" s="12" t="s">
        <v>11</v>
      </c>
      <c r="J5" s="14" t="s">
        <v>12</v>
      </c>
      <c r="K5" s="13" t="s">
        <v>17</v>
      </c>
      <c r="L5" s="12" t="s">
        <v>18</v>
      </c>
      <c r="M5" s="31"/>
      <c r="N5" s="31"/>
      <c r="O5" s="31"/>
      <c r="P5" s="31"/>
      <c r="Q5" s="15" t="s">
        <v>13</v>
      </c>
      <c r="R5" s="12" t="s">
        <v>14</v>
      </c>
      <c r="S5" s="15" t="s">
        <v>15</v>
      </c>
      <c r="T5" s="15" t="s">
        <v>20</v>
      </c>
      <c r="U5" s="16" t="s">
        <v>16</v>
      </c>
      <c r="V5" s="31"/>
      <c r="W5" s="30"/>
      <c r="XFD5" s="18"/>
    </row>
    <row r="6" spans="1:23 16384:16384" s="29" customFormat="1" ht="288">
      <c r="A6" s="22" t="s">
        <v>24</v>
      </c>
      <c r="B6" s="21" t="s">
        <v>21</v>
      </c>
      <c r="C6" s="21" t="s">
        <v>22</v>
      </c>
      <c r="D6" s="20" t="s">
        <v>23</v>
      </c>
      <c r="E6" s="23">
        <v>46061</v>
      </c>
      <c r="F6" s="24">
        <v>0.59375</v>
      </c>
      <c r="G6" s="20" t="s">
        <v>26</v>
      </c>
      <c r="H6" s="20" t="s">
        <v>23</v>
      </c>
      <c r="I6" s="20" t="s">
        <v>22</v>
      </c>
      <c r="J6" s="23">
        <v>46063</v>
      </c>
      <c r="K6" s="24">
        <v>0.90972222222222221</v>
      </c>
      <c r="L6" s="20" t="s">
        <v>27</v>
      </c>
      <c r="M6" s="25">
        <f>4559.72+4703</f>
        <v>9262.7200000000012</v>
      </c>
      <c r="N6" s="25">
        <f>76.87+73.16</f>
        <v>150.03</v>
      </c>
      <c r="O6" s="19">
        <v>0</v>
      </c>
      <c r="P6" s="19">
        <f>M6+N6+O6</f>
        <v>9412.7500000000018</v>
      </c>
      <c r="Q6" s="26">
        <v>550</v>
      </c>
      <c r="R6" s="27">
        <v>2.5</v>
      </c>
      <c r="S6" s="26">
        <v>550</v>
      </c>
      <c r="T6" s="26">
        <v>95</v>
      </c>
      <c r="U6" s="28">
        <f>Q6*R6+S6+T6</f>
        <v>2020</v>
      </c>
      <c r="V6" s="26">
        <f>P6+U6</f>
        <v>11432.750000000002</v>
      </c>
      <c r="W6" s="21" t="s">
        <v>28</v>
      </c>
    </row>
  </sheetData>
  <mergeCells count="12">
    <mergeCell ref="W3:W5"/>
    <mergeCell ref="Q3:U4"/>
    <mergeCell ref="C3:P3"/>
    <mergeCell ref="C4:G4"/>
    <mergeCell ref="H4:L4"/>
    <mergeCell ref="P4:P5"/>
    <mergeCell ref="V3:V5"/>
    <mergeCell ref="A3:A5"/>
    <mergeCell ref="B3:B5"/>
    <mergeCell ref="M4:M5"/>
    <mergeCell ref="N4:N5"/>
    <mergeCell ref="O4:O5"/>
  </mergeCells>
  <phoneticPr fontId="4" type="noConversion"/>
  <pageMargins left="5.8928571428571427E-2" right="0.25" top="0.75" bottom="0.75" header="0.3" footer="0.3"/>
  <pageSetup paperSize="9" scale="35" fitToHeight="0" orientation="landscape" r:id="rId1"/>
  <headerFooter>
    <oddHeader>&amp;C&amp;"Times New Roman,Normal"&amp;12CONSELHO REGIONAL DE MEDICINA VETERINÁRIA DO ESTADO DO CEARÁ
 RELATÓRIO DE VIAGENS AÉREAS E DIÁRIAS - ANO 2026
PERÍODO DE 01/02 A 28/02/2026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2025-08-08T13:12:21Z</cp:lastPrinted>
  <dcterms:created xsi:type="dcterms:W3CDTF">2018-02-28T13:04:00Z</dcterms:created>
  <dcterms:modified xsi:type="dcterms:W3CDTF">2026-06-22T13:02:10Z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