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MARÇO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4" l="1"/>
  <c r="N13" i="4" s="1"/>
  <c r="Q13" i="4" s="1"/>
  <c r="M12" i="4"/>
  <c r="N12" i="4" s="1"/>
  <c r="Q12" i="4" s="1"/>
  <c r="M11" i="4"/>
  <c r="N11" i="4" s="1"/>
  <c r="Q11" i="4" s="1"/>
  <c r="M10" i="4"/>
  <c r="N10" i="4" s="1"/>
  <c r="Q10" i="4" s="1"/>
  <c r="M7" i="4" l="1"/>
  <c r="N7" i="4" s="1"/>
  <c r="Q7" i="4" s="1"/>
  <c r="M6" i="4"/>
  <c r="N6" i="4" s="1"/>
  <c r="Q6" i="4" s="1"/>
  <c r="M9" i="4" l="1"/>
  <c r="N9" i="4" s="1"/>
  <c r="Q9" i="4" s="1"/>
  <c r="M8" i="4" l="1"/>
  <c r="N8" i="4" s="1"/>
  <c r="Q8" i="4" s="1"/>
</calcChain>
</file>

<file path=xl/sharedStrings.xml><?xml version="1.0" encoding="utf-8"?>
<sst xmlns="http://schemas.openxmlformats.org/spreadsheetml/2006/main" count="69" uniqueCount="45">
  <si>
    <t>PASSAGEIRO</t>
  </si>
  <si>
    <t>CARGO/FUNÇÃO</t>
  </si>
  <si>
    <t>DADOS DO DESLOCAMENTO</t>
  </si>
  <si>
    <t>VALOR GASTO COM COMBUSTÍVEL</t>
  </si>
  <si>
    <t>CUSTO TOTAL DA VIAGEM</t>
  </si>
  <si>
    <t>MOTIVO DA VIAGEM</t>
  </si>
  <si>
    <t>ORIGEM</t>
  </si>
  <si>
    <t>DESTINO</t>
  </si>
  <si>
    <t>TIPO DE VEÍCULO</t>
  </si>
  <si>
    <t>DATA DA IDA</t>
  </si>
  <si>
    <t>DATA DA VOLTA</t>
  </si>
  <si>
    <t>VALOR UNITÁRIO DA DIÁRIA</t>
  </si>
  <si>
    <t>QUANTIDADE DE DIÁRIAS</t>
  </si>
  <si>
    <t>COMPLEMENTO DE DIÁRIAS</t>
  </si>
  <si>
    <t>VALOR LÍQUIDO DAS DIÁRIAS</t>
  </si>
  <si>
    <t>SUPRIMENTOS DE FUNDOS</t>
  </si>
  <si>
    <t>FORTALEZA/CE</t>
  </si>
  <si>
    <t>VALOR BRUTO DAS DIÁRIAS</t>
  </si>
  <si>
    <t>VEÍCULO DO CRMV/CE</t>
  </si>
  <si>
    <t>FABIANA VINHAS RODRIGUES</t>
  </si>
  <si>
    <t>ASSESSORA TÉCNICA DE FISCALIZAÇÃO DO CRMV-CE</t>
  </si>
  <si>
    <t>FRANCISCO RÉGIS MUNIZ DE SOUZA</t>
  </si>
  <si>
    <t>AGENTE FISCAL DO CRMV-CE</t>
  </si>
  <si>
    <t>DADOS DE DIÁRIAS - PORTARIA 12/2023</t>
  </si>
  <si>
    <t>DANIEL DE ARAÚJO VIANA</t>
  </si>
  <si>
    <t>VICE-PRESIDENTE DO CRMV-CE</t>
  </si>
  <si>
    <t>JUAZEIRO DO NORTE/CE</t>
  </si>
  <si>
    <t>VEÍCULO DO CRMV/CE E RODOVIÁRIO</t>
  </si>
  <si>
    <t>CARLOS JOSÉ DE FREITAS PEREIRA</t>
  </si>
  <si>
    <t>CHEFE DO SETOR DE FISCALIZAÇÃO DO CRMV-CE</t>
  </si>
  <si>
    <t xml:space="preserve">DESCONTO PARÁGRAFO 1º - ART. 10º </t>
  </si>
  <si>
    <t>ADICIONAL DE DIÁRIAS - ART. 11º</t>
  </si>
  <si>
    <t>ART. 6º DA PORTARIA 12/2023</t>
  </si>
  <si>
    <t>REALIZAR O TRANSLADO DA EQUIPE DO CRMV-CE E FORNECER APOIO ADMINISTRATIVO NO I CURSO DE FORMAÇÃO EM PERÍCIA VETERINÁRIA DO CEARÁ, EM JUAZEIRO DO NORTE/CE, CONFORME PROC. ELET. Nº 0330021.00000002/2023-05.</t>
  </si>
  <si>
    <t>ARACOIABA/CE</t>
  </si>
  <si>
    <t>REALIZAR INSPEÇÃO TÉCNICA NO MATADOURO PÚBLICO DE ARACOIABA/CE, PARA EMISSÃO DE LAUDO TÉCNICO EM RESPOSTA À SOLICITAÇÃO POR E-MAIL DA COMARCA DE ARACOIBA/CE, CONFORME PROC. ELET. Nº 0330012.00000003/2023-58.</t>
  </si>
  <si>
    <t>REALIZAR FISCALIZAÇÃO DE CARÁTER ADMINISTRATIVA NO MATADOURO PÚBLICO DE ARACOIABA/CE, EM RESPOSTA À SOLICITAÇÃO POR E-MAIL DA COMARCA DE ARACOIBA/CE, CONFORME PROC. ELET. Nº 0330012.00000003/2023-58.</t>
  </si>
  <si>
    <t>MINISTRAR PALESTRA NO I CURSO DE FORMAÇÃO EM PERÍCIA VETERINÁRIA DO CEARÁ, EM JUAZEIRO DO NORTE/CE, CONFORME PROC. ELET. Nº 0330021.00000002/2023-05. Obs: O bilhete rodoviário será adquirido pelo beneficiário para posterior solicitação de ressarcimento perante o CRMV-CE.</t>
  </si>
  <si>
    <t>PARTICIPAR E FORNECER APOIO ADMINISTRATIVO NO I CURSO DE FORMAÇÃO EM PERÍCIA VETERINÁRIA DO CEARÁ, EM JUAZEIRO DO NORTE/CE, CONFORME PROC. ELET. Nº 0330021.00000002/2023-05. Obs: O bilhete rodoviário será adquirido pelo beneficiário para posterior solicitação de ressarcimento perante o CRMV-CE.</t>
  </si>
  <si>
    <t>FRANCISCO ATUALPA SOARES JÚNIOR</t>
  </si>
  <si>
    <t>PRESIDENTE DO CRMV-CE</t>
  </si>
  <si>
    <t>MILHÃ E SENADOR POMPEU/CE</t>
  </si>
  <si>
    <t>REALIZAR TRABALHOS EMERGENCIAIS REFERENTES AOS DESASTRES GERADOS PELAS CHUVAS NO INTERIOR DO ESTADO DO CEARÁ, NOS MUNICÍPIOS DE MILHÃ E SENADOR POMPEU/CE, CONFORME PROC. ELET. Nº 0330021.00000047/2023-85.</t>
  </si>
  <si>
    <t>VEÍCULO DO CRMV</t>
  </si>
  <si>
    <t>REALIZAR O TRANSLADO DA EQUIPE DO CRMV-CE E FORNECER APOIO ADMINISTRATIVO NA VIAGEM PARA A CIDADE DE MILHÃ E SENADOR POMPEU/CE, CONFORME PROC. ELET. Nº 0330021.00000047/2023-85.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</si>
</sst>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164" fontId="3" fillId="0" borderId="6" xfId="1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3" xfId="0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6" fillId="0" borderId="0" xfId="0" applyFont="1"/>
    <xf numFmtId="0" fontId="2" fillId="0" borderId="1" xfId="2" applyFont="1" applyBorder="1" applyAlignment="1">
      <alignment horizontal="center" vertical="center" wrapText="1"/>
    </xf>
    <xf numFmtId="14" fontId="2" fillId="0" borderId="1" xfId="2" applyNumberFormat="1" applyFont="1" applyBorder="1" applyAlignment="1">
      <alignment horizontal="center" vertical="center" wrapText="1"/>
    </xf>
    <xf numFmtId="164" fontId="2" fillId="0" borderId="1" xfId="2" applyNumberFormat="1" applyFont="1" applyBorder="1" applyAlignment="1">
      <alignment horizontal="center" vertical="center" wrapText="1"/>
    </xf>
    <xf numFmtId="164" fontId="4" fillId="2" borderId="1" xfId="2" applyNumberFormat="1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</cellXfs>
  <cellStyles count="4">
    <cellStyle name="Moeda" xfId="1" builtinId="4"/>
    <cellStyle name="Moed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3"/>
  <sheetViews>
    <sheetView showGridLines="0" tabSelected="1" view="pageLayout" topLeftCell="A12" zoomScale="70" zoomScaleNormal="100" zoomScalePageLayoutView="70" workbookViewId="0">
      <selection activeCell="R13" sqref="R13"/>
    </sheetView>
  </sheetViews>
  <sheetFormatPr defaultColWidth="4.5703125" defaultRowHeight="15"/>
  <cols>
    <col min="1" max="1" width="13.42578125" style="1" customWidth="1"/>
    <col min="2" max="2" width="16" style="1" customWidth="1"/>
    <col min="3" max="3" width="13" style="1" customWidth="1"/>
    <col min="4" max="4" width="16" style="1" customWidth="1"/>
    <col min="5" max="5" width="14.7109375" style="1" customWidth="1"/>
    <col min="6" max="7" width="9.7109375" style="1" customWidth="1"/>
    <col min="8" max="8" width="10.7109375" style="2" customWidth="1"/>
    <col min="9" max="9" width="13" style="3" customWidth="1"/>
    <col min="10" max="10" width="14.7109375" style="2" customWidth="1"/>
    <col min="11" max="11" width="12.28515625" style="2" customWidth="1"/>
    <col min="12" max="12" width="11.7109375" style="2" customWidth="1"/>
    <col min="13" max="14" width="9.7109375" style="2" customWidth="1"/>
    <col min="15" max="16" width="14.85546875" style="2" customWidth="1"/>
    <col min="17" max="17" width="10.5703125" style="2" customWidth="1"/>
    <col min="18" max="18" width="23.42578125" style="4" customWidth="1"/>
  </cols>
  <sheetData>
    <row r="2" spans="1:18" s="13" customFormat="1" ht="18.600000000000001" customHeight="1">
      <c r="A2" s="17"/>
      <c r="B2" s="17"/>
      <c r="C2" s="18"/>
      <c r="D2" s="17"/>
      <c r="E2" s="18"/>
      <c r="F2" s="19"/>
      <c r="G2" s="19"/>
      <c r="H2" s="20"/>
      <c r="I2" s="18"/>
      <c r="J2" s="20"/>
      <c r="K2" s="20"/>
      <c r="L2" s="20"/>
      <c r="M2" s="20"/>
      <c r="N2" s="20"/>
      <c r="O2" s="20"/>
      <c r="P2" s="21"/>
      <c r="Q2" s="20"/>
      <c r="R2" s="22"/>
    </row>
    <row r="3" spans="1:18" s="13" customFormat="1" ht="28.35" customHeight="1">
      <c r="A3" s="29"/>
      <c r="B3" s="29"/>
      <c r="C3" s="18"/>
      <c r="D3" s="17"/>
      <c r="E3" s="18"/>
      <c r="F3" s="19"/>
      <c r="G3" s="19"/>
      <c r="H3" s="20"/>
      <c r="I3" s="18"/>
      <c r="J3" s="20"/>
      <c r="K3" s="20"/>
      <c r="L3" s="20"/>
      <c r="M3" s="20"/>
      <c r="N3" s="20"/>
      <c r="O3" s="20"/>
      <c r="P3" s="21"/>
      <c r="Q3" s="20"/>
      <c r="R3" s="22"/>
    </row>
    <row r="4" spans="1:18" s="23" customFormat="1" ht="30" customHeight="1">
      <c r="A4" s="32" t="s">
        <v>0</v>
      </c>
      <c r="B4" s="32" t="s">
        <v>1</v>
      </c>
      <c r="C4" s="32" t="s">
        <v>2</v>
      </c>
      <c r="D4" s="32"/>
      <c r="E4" s="32"/>
      <c r="F4" s="32"/>
      <c r="G4" s="32"/>
      <c r="H4" s="33" t="s">
        <v>23</v>
      </c>
      <c r="I4" s="34"/>
      <c r="J4" s="34"/>
      <c r="K4" s="34"/>
      <c r="L4" s="34"/>
      <c r="M4" s="34"/>
      <c r="N4" s="34"/>
      <c r="O4" s="35" t="s">
        <v>3</v>
      </c>
      <c r="P4" s="36"/>
      <c r="Q4" s="37" t="s">
        <v>4</v>
      </c>
      <c r="R4" s="30" t="s">
        <v>5</v>
      </c>
    </row>
    <row r="5" spans="1:18" s="23" customFormat="1" ht="49.5" customHeight="1">
      <c r="A5" s="30"/>
      <c r="B5" s="30"/>
      <c r="C5" s="14" t="s">
        <v>6</v>
      </c>
      <c r="D5" s="14" t="s">
        <v>7</v>
      </c>
      <c r="E5" s="14" t="s">
        <v>8</v>
      </c>
      <c r="F5" s="14" t="s">
        <v>9</v>
      </c>
      <c r="G5" s="14" t="s">
        <v>10</v>
      </c>
      <c r="H5" s="15" t="s">
        <v>11</v>
      </c>
      <c r="I5" s="8" t="s">
        <v>12</v>
      </c>
      <c r="J5" s="15" t="s">
        <v>13</v>
      </c>
      <c r="K5" s="15" t="s">
        <v>30</v>
      </c>
      <c r="L5" s="15" t="s">
        <v>31</v>
      </c>
      <c r="M5" s="9" t="s">
        <v>17</v>
      </c>
      <c r="N5" s="9" t="s">
        <v>14</v>
      </c>
      <c r="O5" s="15" t="s">
        <v>32</v>
      </c>
      <c r="P5" s="15" t="s">
        <v>15</v>
      </c>
      <c r="Q5" s="38"/>
      <c r="R5" s="31"/>
    </row>
    <row r="6" spans="1:18" s="23" customFormat="1" ht="141.6" customHeight="1">
      <c r="A6" s="16" t="s">
        <v>19</v>
      </c>
      <c r="B6" s="16" t="s">
        <v>20</v>
      </c>
      <c r="C6" s="5" t="s">
        <v>16</v>
      </c>
      <c r="D6" s="5" t="s">
        <v>34</v>
      </c>
      <c r="E6" s="12" t="s">
        <v>18</v>
      </c>
      <c r="F6" s="6">
        <v>44993</v>
      </c>
      <c r="G6" s="6">
        <v>44993</v>
      </c>
      <c r="H6" s="7">
        <v>225</v>
      </c>
      <c r="I6" s="5">
        <v>0.5</v>
      </c>
      <c r="J6" s="7">
        <v>0</v>
      </c>
      <c r="K6" s="7">
        <v>0</v>
      </c>
      <c r="L6" s="7">
        <v>0</v>
      </c>
      <c r="M6" s="7">
        <f t="shared" ref="M6" si="0">H6*I6+J6</f>
        <v>112.5</v>
      </c>
      <c r="N6" s="7">
        <f t="shared" ref="N6" si="1">M6-K6+L6</f>
        <v>112.5</v>
      </c>
      <c r="O6" s="7">
        <v>0</v>
      </c>
      <c r="P6" s="10">
        <v>0</v>
      </c>
      <c r="Q6" s="7">
        <f t="shared" ref="Q6:Q7" si="2">N6+O6+P6</f>
        <v>112.5</v>
      </c>
      <c r="R6" s="11" t="s">
        <v>35</v>
      </c>
    </row>
    <row r="7" spans="1:18" s="23" customFormat="1" ht="141.6" customHeight="1">
      <c r="A7" s="28" t="s">
        <v>21</v>
      </c>
      <c r="B7" s="28" t="s">
        <v>22</v>
      </c>
      <c r="C7" s="24" t="s">
        <v>16</v>
      </c>
      <c r="D7" s="5" t="s">
        <v>34</v>
      </c>
      <c r="E7" s="24" t="s">
        <v>18</v>
      </c>
      <c r="F7" s="25">
        <v>44993</v>
      </c>
      <c r="G7" s="25">
        <v>44993</v>
      </c>
      <c r="H7" s="26">
        <v>225</v>
      </c>
      <c r="I7" s="24">
        <v>0.5</v>
      </c>
      <c r="J7" s="7">
        <v>0</v>
      </c>
      <c r="K7" s="7">
        <v>38</v>
      </c>
      <c r="L7" s="7">
        <v>0</v>
      </c>
      <c r="M7" s="7">
        <f>H7*I7+J7</f>
        <v>112.5</v>
      </c>
      <c r="N7" s="7">
        <f>M7-K7+L7</f>
        <v>74.5</v>
      </c>
      <c r="O7" s="26">
        <v>0</v>
      </c>
      <c r="P7" s="27">
        <v>0</v>
      </c>
      <c r="Q7" s="7">
        <f t="shared" si="2"/>
        <v>74.5</v>
      </c>
      <c r="R7" s="11" t="s">
        <v>36</v>
      </c>
    </row>
    <row r="8" spans="1:18" s="23" customFormat="1" ht="141.6" customHeight="1">
      <c r="A8" s="16" t="s">
        <v>24</v>
      </c>
      <c r="B8" s="16" t="s">
        <v>25</v>
      </c>
      <c r="C8" s="5" t="s">
        <v>16</v>
      </c>
      <c r="D8" s="16" t="s">
        <v>26</v>
      </c>
      <c r="E8" s="12" t="s">
        <v>27</v>
      </c>
      <c r="F8" s="6">
        <v>44997</v>
      </c>
      <c r="G8" s="6">
        <v>45000</v>
      </c>
      <c r="H8" s="7">
        <v>385</v>
      </c>
      <c r="I8" s="5">
        <v>3.5</v>
      </c>
      <c r="J8" s="7">
        <v>0</v>
      </c>
      <c r="K8" s="7">
        <v>0</v>
      </c>
      <c r="L8" s="7">
        <v>95</v>
      </c>
      <c r="M8" s="7">
        <f t="shared" ref="M8:M9" si="3">H8*I8+J8</f>
        <v>1347.5</v>
      </c>
      <c r="N8" s="7">
        <f t="shared" ref="N8:N9" si="4">M8-K8+L8</f>
        <v>1442.5</v>
      </c>
      <c r="O8" s="7">
        <v>0</v>
      </c>
      <c r="P8" s="10">
        <v>0</v>
      </c>
      <c r="Q8" s="7">
        <f t="shared" ref="Q8:Q9" si="5">N8+O8+P8</f>
        <v>1442.5</v>
      </c>
      <c r="R8" s="11" t="s">
        <v>37</v>
      </c>
    </row>
    <row r="9" spans="1:18" s="23" customFormat="1" ht="141.6" customHeight="1">
      <c r="A9" s="16" t="s">
        <v>19</v>
      </c>
      <c r="B9" s="16" t="s">
        <v>20</v>
      </c>
      <c r="C9" s="5" t="s">
        <v>16</v>
      </c>
      <c r="D9" s="16" t="s">
        <v>26</v>
      </c>
      <c r="E9" s="12" t="s">
        <v>27</v>
      </c>
      <c r="F9" s="6">
        <v>44997</v>
      </c>
      <c r="G9" s="6">
        <v>45001</v>
      </c>
      <c r="H9" s="7">
        <v>225</v>
      </c>
      <c r="I9" s="5">
        <v>4.5</v>
      </c>
      <c r="J9" s="7">
        <v>0</v>
      </c>
      <c r="K9" s="7">
        <v>0</v>
      </c>
      <c r="L9" s="7">
        <v>95</v>
      </c>
      <c r="M9" s="7">
        <f t="shared" si="3"/>
        <v>1012.5</v>
      </c>
      <c r="N9" s="7">
        <f t="shared" si="4"/>
        <v>1107.5</v>
      </c>
      <c r="O9" s="7">
        <v>0</v>
      </c>
      <c r="P9" s="10">
        <v>0</v>
      </c>
      <c r="Q9" s="7">
        <f t="shared" si="5"/>
        <v>1107.5</v>
      </c>
      <c r="R9" s="11" t="s">
        <v>38</v>
      </c>
    </row>
    <row r="10" spans="1:18" s="23" customFormat="1" ht="141.6" customHeight="1">
      <c r="A10" s="28" t="s">
        <v>28</v>
      </c>
      <c r="B10" s="28" t="s">
        <v>29</v>
      </c>
      <c r="C10" s="24" t="s">
        <v>16</v>
      </c>
      <c r="D10" s="16" t="s">
        <v>26</v>
      </c>
      <c r="E10" s="24" t="s">
        <v>18</v>
      </c>
      <c r="F10" s="25">
        <v>44997</v>
      </c>
      <c r="G10" s="25">
        <v>45001</v>
      </c>
      <c r="H10" s="26">
        <v>225</v>
      </c>
      <c r="I10" s="24">
        <v>4.5</v>
      </c>
      <c r="J10" s="7">
        <v>0</v>
      </c>
      <c r="K10" s="7">
        <v>152</v>
      </c>
      <c r="L10" s="7">
        <v>0</v>
      </c>
      <c r="M10" s="7">
        <f>H10*I10+J10</f>
        <v>1012.5</v>
      </c>
      <c r="N10" s="7">
        <f>M10-K10+L10</f>
        <v>860.5</v>
      </c>
      <c r="O10" s="26">
        <v>0</v>
      </c>
      <c r="P10" s="27">
        <v>851.26</v>
      </c>
      <c r="Q10" s="7">
        <f t="shared" ref="Q10" si="6">N10+O10+P10</f>
        <v>1711.76</v>
      </c>
      <c r="R10" s="11" t="s">
        <v>33</v>
      </c>
    </row>
    <row r="11" spans="1:18" s="23" customFormat="1" ht="141.6" customHeight="1">
      <c r="A11" s="16" t="s">
        <v>39</v>
      </c>
      <c r="B11" s="16" t="s">
        <v>40</v>
      </c>
      <c r="C11" s="5" t="s">
        <v>16</v>
      </c>
      <c r="D11" s="16" t="s">
        <v>41</v>
      </c>
      <c r="E11" s="12" t="s">
        <v>43</v>
      </c>
      <c r="F11" s="6">
        <v>45015</v>
      </c>
      <c r="G11" s="6">
        <v>45015</v>
      </c>
      <c r="H11" s="7">
        <v>385</v>
      </c>
      <c r="I11" s="5">
        <v>0.5</v>
      </c>
      <c r="J11" s="7">
        <v>0</v>
      </c>
      <c r="K11" s="7">
        <v>0</v>
      </c>
      <c r="L11" s="7">
        <v>0</v>
      </c>
      <c r="M11" s="7">
        <f t="shared" ref="M11:M13" si="7">H11*I11+J11</f>
        <v>192.5</v>
      </c>
      <c r="N11" s="7">
        <f t="shared" ref="N11:N13" si="8">M11-K11+L11</f>
        <v>192.5</v>
      </c>
      <c r="O11" s="7">
        <v>0</v>
      </c>
      <c r="P11" s="10">
        <v>0</v>
      </c>
      <c r="Q11" s="7">
        <f t="shared" ref="Q11:Q13" si="9">N11+O11+P11</f>
        <v>192.5</v>
      </c>
      <c r="R11" s="11" t="s">
        <v>42</v>
      </c>
    </row>
    <row r="12" spans="1:18" s="23" customFormat="1" ht="141.6" customHeight="1">
      <c r="A12" s="16" t="s">
        <v>28</v>
      </c>
      <c r="B12" s="16" t="s">
        <v>29</v>
      </c>
      <c r="C12" s="5" t="s">
        <v>16</v>
      </c>
      <c r="D12" s="16" t="s">
        <v>41</v>
      </c>
      <c r="E12" s="12" t="s">
        <v>43</v>
      </c>
      <c r="F12" s="6">
        <v>45015</v>
      </c>
      <c r="G12" s="6">
        <v>45015</v>
      </c>
      <c r="H12" s="7">
        <v>225</v>
      </c>
      <c r="I12" s="5">
        <v>0.5</v>
      </c>
      <c r="J12" s="7">
        <v>0</v>
      </c>
      <c r="K12" s="7">
        <v>38</v>
      </c>
      <c r="L12" s="7">
        <v>0</v>
      </c>
      <c r="M12" s="7">
        <f t="shared" si="7"/>
        <v>112.5</v>
      </c>
      <c r="N12" s="7">
        <f t="shared" si="8"/>
        <v>74.5</v>
      </c>
      <c r="O12" s="7">
        <v>0</v>
      </c>
      <c r="P12" s="10">
        <v>80</v>
      </c>
      <c r="Q12" s="7">
        <f t="shared" si="9"/>
        <v>154.5</v>
      </c>
      <c r="R12" s="11" t="s">
        <v>44</v>
      </c>
    </row>
    <row r="13" spans="1:18" s="23" customFormat="1" ht="141.6" customHeight="1">
      <c r="A13" s="16" t="s">
        <v>21</v>
      </c>
      <c r="B13" s="16" t="s">
        <v>22</v>
      </c>
      <c r="C13" s="5" t="s">
        <v>16</v>
      </c>
      <c r="D13" s="16" t="s">
        <v>41</v>
      </c>
      <c r="E13" s="12" t="s">
        <v>43</v>
      </c>
      <c r="F13" s="6">
        <v>45015</v>
      </c>
      <c r="G13" s="6">
        <v>45019</v>
      </c>
      <c r="H13" s="7">
        <v>225</v>
      </c>
      <c r="I13" s="5">
        <v>4.5</v>
      </c>
      <c r="J13" s="7">
        <v>0</v>
      </c>
      <c r="K13" s="7">
        <v>114</v>
      </c>
      <c r="L13" s="7">
        <v>0</v>
      </c>
      <c r="M13" s="7">
        <f t="shared" si="7"/>
        <v>1012.5</v>
      </c>
      <c r="N13" s="7">
        <f t="shared" si="8"/>
        <v>898.5</v>
      </c>
      <c r="O13" s="7">
        <v>0</v>
      </c>
      <c r="P13" s="10">
        <v>510.03</v>
      </c>
      <c r="Q13" s="7">
        <f t="shared" si="9"/>
        <v>1408.53</v>
      </c>
      <c r="R13" s="11" t="s">
        <v>44</v>
      </c>
    </row>
  </sheetData>
  <mergeCells count="8">
    <mergeCell ref="A3:B3"/>
    <mergeCell ref="R4:R5"/>
    <mergeCell ref="B4:B5"/>
    <mergeCell ref="C4:G4"/>
    <mergeCell ref="H4:N4"/>
    <mergeCell ref="O4:P4"/>
    <mergeCell ref="Q4:Q5"/>
    <mergeCell ref="A4:A5"/>
  </mergeCells>
  <pageMargins left="0.25" right="0.25" top="0.75" bottom="0.75" header="0.3" footer="0.3"/>
  <pageSetup paperSize="9" scale="59" fitToHeight="0" orientation="landscape" r:id="rId1"/>
  <headerFooter>
    <oddHeader>&amp;C&amp;"Times New Roman,Normal"CONSELHO REGIONAL DE MEDICINCA VETERINÁRIA DO ESTADO DO CEARÁ
RELATÓRIO DE VIAGENS TERRESTRE E DIÁRIAS - ANO 2023
PERÍODO DE 01 A 31/03/2023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MARÇO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</cp:lastModifiedBy>
  <cp:lastPrinted>2023-02-14T18:48:22Z</cp:lastPrinted>
  <dcterms:created xsi:type="dcterms:W3CDTF">2018-02-28T13:04:00Z</dcterms:created>
  <dcterms:modified xsi:type="dcterms:W3CDTF">2023-09-25T17:24:44Z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BB88F3394EFB422BB24694813A63FD6F</vt:lpwstr>
  </property>
  <property fmtid="{D5CDD505-2E9C-101B-9397-08002B2CF9AE}" pid="3" name="KSOProductBuildVer">
    <vt:lpwstr>1046-11.2.0.10443</vt:lpwstr>
  </property>
</Properties>
</file>