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5\MARÇO\"/>
    </mc:Choice>
  </mc:AlternateContent>
  <xr:revisionPtr revIDLastSave="0" documentId="13_ncr:1_{B9885DD3-9F23-4F98-B264-F1D08207E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ÇO" sheetId="4" r:id="rId1"/>
  </sheets>
  <calcPr calcId="181029"/>
</workbook>
</file>

<file path=xl/calcChain.xml><?xml version="1.0" encoding="utf-8"?>
<calcChain xmlns="http://schemas.openxmlformats.org/spreadsheetml/2006/main">
  <c r="O7" i="4" l="1"/>
  <c r="L6" i="4"/>
  <c r="M6" i="4" s="1"/>
  <c r="P6" i="4" s="1"/>
  <c r="L7" i="4"/>
  <c r="M7" i="4" s="1"/>
  <c r="P7" i="4" l="1"/>
</calcChain>
</file>

<file path=xl/sharedStrings.xml><?xml version="1.0" encoding="utf-8"?>
<sst xmlns="http://schemas.openxmlformats.org/spreadsheetml/2006/main" count="32" uniqueCount="29">
  <si>
    <t>PASSAGEIRO</t>
  </si>
  <si>
    <t>CARGO/FUNÇÃO</t>
  </si>
  <si>
    <t>DADOS DO DESLOCAMENTO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</si>
  <si>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</si>
  <si>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</si>
  <si>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</si>
  <si>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</si>
  <si>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</si>
  <si>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</si>
  <si>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</si>
  <si>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</si>
  <si>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</si>
  <si>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</si>
  <si>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</si>
  <si>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</si>
  <si>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</si>
  <si>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</si>
  <si>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VEÍCULO DO CRMV-CE</t>
  </si>
  <si>
    <t>FORTALEZA/CE</t>
  </si>
  <si>
    <t>ASSESSOR TÉCNICO DE FISCALIZAÇÃO DO CRMV-CE</t>
  </si>
  <si>
    <t>DADOS DE DIÁRIAS - PORTARIA 4/2025</t>
  </si>
  <si>
    <t>ART. 6º  PORTARIA</t>
  </si>
  <si>
    <t>AGENTE FISCAL DO CRMV-CE</t>
  </si>
  <si>
    <t>VALOR GASTO COM COMBUSTÍVEL - PORTARIA 4/2025</t>
  </si>
  <si>
    <t>Colaborador Méd. Vet. Dr. FELIPE DOURADO DE ARAGÃO PINHEIRO</t>
  </si>
  <si>
    <t>PEDRA BRANCA, INDEPENDÊNCIA, NOVO ORIENTE, TAUÁ, ARNEIROZ, QUITERIANÓPOLIS E PARAMBU/CE</t>
  </si>
  <si>
    <t>Colaborador LEVI SALVADOR DOS SANTOS CÂNDIDO</t>
  </si>
  <si>
    <t>REALIZAR FISCALIZAÇÕES DE CARÁTER ADMINISTRATIVA, PARA VERIFICAR ATIVIDADE ECONÔMICA DESENVOLVIDA POR EMPRESAS QUE ATUAM NO RAMO DA MEDICINA VETERINÁRIA E ZOOTECNIA E, ATENDER OUTRAS DEMANDAS, CONFORME PROC. ELET. N.°  0330012.00000008/2025-11.</t>
  </si>
  <si>
    <t>REALIZAR FISCALIZAÇÕES DE CARÁTER TÉCNICA, PARA VERIFICAR ATIVIDADE ECONÔMICA DESENVOLVIDA POR EMPRESAS QUE ATUAM NO RAMO DA MEDICINA VETERINÁRIA E ZOOTECNIA E, ATENDER OUTRAS DEMANDAS, CONFORME PROC. ELET. N.°  0330012.00000008/2025-11.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</si>
</sst>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 shrinkToFit="1" readingOrder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2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7"/>
  <sheetViews>
    <sheetView showGridLines="0" tabSelected="1" view="pageLayout" topLeftCell="A2" zoomScale="76" zoomScaleNormal="100" zoomScalePageLayoutView="76" workbookViewId="0">
      <selection activeCell="O7" sqref="O7"/>
    </sheetView>
  </sheetViews>
  <sheetFormatPr defaultColWidth="0" defaultRowHeight="15"/>
  <cols>
    <col min="1" max="7" width="17.5703125" style="1" customWidth="1"/>
    <col min="8" max="8" width="17.5703125" style="2" customWidth="1"/>
    <col min="9" max="9" width="17.5703125" style="18" customWidth="1"/>
    <col min="10" max="16" width="17.5703125" style="2" customWidth="1"/>
    <col min="17" max="17" width="25" style="3" customWidth="1"/>
    <col min="18" max="16375" width="9.140625" customWidth="1"/>
    <col min="16376" max="16376" width="4.7109375" customWidth="1"/>
    <col min="16377" max="16377" width="2.7109375" customWidth="1"/>
    <col min="16378" max="16378" width="3.140625" customWidth="1"/>
    <col min="16379" max="16379" width="2" customWidth="1"/>
    <col min="16380" max="16380" width="3.28515625" customWidth="1"/>
    <col min="16381" max="16381" width="3.42578125" customWidth="1"/>
    <col min="16382" max="16382" width="3" customWidth="1"/>
    <col min="16383" max="16384" width="2.42578125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26"/>
      <c r="B3" s="26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56.85" customHeight="1">
      <c r="A4" s="25" t="s">
        <v>0</v>
      </c>
      <c r="B4" s="25" t="s">
        <v>1</v>
      </c>
      <c r="C4" s="25" t="s">
        <v>2</v>
      </c>
      <c r="D4" s="25"/>
      <c r="E4" s="25"/>
      <c r="F4" s="25"/>
      <c r="G4" s="25"/>
      <c r="H4" s="25" t="s">
        <v>20</v>
      </c>
      <c r="I4" s="25"/>
      <c r="J4" s="25"/>
      <c r="K4" s="25"/>
      <c r="L4" s="25"/>
      <c r="M4" s="25"/>
      <c r="N4" s="24" t="s">
        <v>23</v>
      </c>
      <c r="O4" s="24"/>
      <c r="P4" s="24" t="s">
        <v>3</v>
      </c>
      <c r="Q4" s="25" t="s">
        <v>4</v>
      </c>
    </row>
    <row r="5" spans="1:44" s="9" customFormat="1" ht="56.85" customHeight="1">
      <c r="A5" s="25"/>
      <c r="B5" s="25"/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2" t="s">
        <v>10</v>
      </c>
      <c r="I5" s="23" t="s">
        <v>11</v>
      </c>
      <c r="J5" s="22" t="s">
        <v>12</v>
      </c>
      <c r="K5" s="22" t="s">
        <v>16</v>
      </c>
      <c r="L5" s="22" t="s">
        <v>15</v>
      </c>
      <c r="M5" s="22" t="s">
        <v>13</v>
      </c>
      <c r="N5" s="22" t="s">
        <v>21</v>
      </c>
      <c r="O5" s="22" t="s">
        <v>14</v>
      </c>
      <c r="P5" s="24"/>
      <c r="Q5" s="25"/>
    </row>
    <row r="6" spans="1:44" s="9" customFormat="1" ht="184.35" customHeight="1">
      <c r="A6" s="12" t="s">
        <v>24</v>
      </c>
      <c r="B6" s="12" t="s">
        <v>19</v>
      </c>
      <c r="C6" s="13" t="s">
        <v>18</v>
      </c>
      <c r="D6" s="13" t="s">
        <v>25</v>
      </c>
      <c r="E6" s="14" t="s">
        <v>17</v>
      </c>
      <c r="F6" s="15">
        <v>45726</v>
      </c>
      <c r="G6" s="15">
        <v>45730</v>
      </c>
      <c r="H6" s="11">
        <v>385</v>
      </c>
      <c r="I6" s="19">
        <v>4.5</v>
      </c>
      <c r="J6" s="11">
        <v>0</v>
      </c>
      <c r="K6" s="11">
        <v>0</v>
      </c>
      <c r="L6" s="11">
        <f t="shared" ref="L6" si="0">H6*I6+J6</f>
        <v>1732.5</v>
      </c>
      <c r="M6" s="11">
        <f t="shared" ref="M6" si="1">L6+K6</f>
        <v>1732.5</v>
      </c>
      <c r="N6" s="16">
        <v>0</v>
      </c>
      <c r="O6" s="17">
        <v>0</v>
      </c>
      <c r="P6" s="11">
        <f t="shared" ref="P6" si="2">M6+N6+O6</f>
        <v>1732.5</v>
      </c>
      <c r="Q6" s="20" t="s">
        <v>28</v>
      </c>
    </row>
    <row r="7" spans="1:44" s="9" customFormat="1" ht="184.35" customHeight="1">
      <c r="A7" s="12" t="s">
        <v>26</v>
      </c>
      <c r="B7" s="12" t="s">
        <v>22</v>
      </c>
      <c r="C7" s="13" t="s">
        <v>18</v>
      </c>
      <c r="D7" s="13" t="s">
        <v>25</v>
      </c>
      <c r="E7" s="14" t="s">
        <v>17</v>
      </c>
      <c r="F7" s="15">
        <v>45726</v>
      </c>
      <c r="G7" s="15">
        <v>45730</v>
      </c>
      <c r="H7" s="11">
        <v>385</v>
      </c>
      <c r="I7" s="19">
        <v>4.5</v>
      </c>
      <c r="J7" s="11">
        <v>0</v>
      </c>
      <c r="K7" s="11">
        <v>0</v>
      </c>
      <c r="L7" s="11">
        <f>H7*I7+J7</f>
        <v>1732.5</v>
      </c>
      <c r="M7" s="11">
        <f>L7+K7</f>
        <v>1732.5</v>
      </c>
      <c r="N7" s="16">
        <v>0</v>
      </c>
      <c r="O7" s="17">
        <f>242.2+150+280.67</f>
        <v>672.87</v>
      </c>
      <c r="P7" s="11">
        <f>M7+N7+O7</f>
        <v>2405.37</v>
      </c>
      <c r="Q7" s="20" t="s">
        <v>27</v>
      </c>
    </row>
  </sheetData>
  <mergeCells count="8">
    <mergeCell ref="N4:O4"/>
    <mergeCell ref="P4:P5"/>
    <mergeCell ref="Q4:Q5"/>
    <mergeCell ref="A3:B3"/>
    <mergeCell ref="A4:A5"/>
    <mergeCell ref="B4:B5"/>
    <mergeCell ref="C4:G4"/>
    <mergeCell ref="H4:M4"/>
  </mergeCells>
  <pageMargins left="0.25" right="0.25" top="0.75" bottom="0.75" header="0.3" footer="0.3"/>
  <pageSetup paperSize="9" scale="46" fitToHeight="0" orientation="landscape" r:id="rId1"/>
  <headerFooter>
    <oddHeader xml:space="preserve">&amp;C&amp;"Times New Roman,Normal"CONSELHO REGIONAL DE MEDICINCA VETERINÁRIA DO ESTADO DO CEARÁ
RELATÓRIO DE VIAGENS TERRESTRE E DIÁRIAS - ANO 2025
PERÍODO DE 01/03 A 31/03/2025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2025-05-14T18:36:54Z</cp:lastPrinted>
  <dcterms:created xsi:type="dcterms:W3CDTF">2018-02-28T13:04:00Z</dcterms:created>
  <dcterms:modified xsi:type="dcterms:W3CDTF">2025-05-15T16:07:41Z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