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.250\financeiro\FINANCEIRO\PORTAL TRANSPARENCIA\2025\MAIO\"/>
    </mc:Choice>
  </mc:AlternateContent>
  <xr:revisionPtr revIDLastSave="0" documentId="13_ncr:1_{2124E1E6-7F97-4593-A006-6C785F9299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IO" sheetId="4" r:id="rId1"/>
  </sheets>
  <calcPr calcId="181029"/>
</workbook>
</file>

<file path=xl/calcChain.xml><?xml version="1.0" encoding="utf-8"?>
<calcChain xmlns="http://schemas.openxmlformats.org/spreadsheetml/2006/main">
  <c r="L8" i="4" l="1"/>
  <c r="M8" i="4" s="1"/>
  <c r="P8" i="4" s="1"/>
  <c r="L12" i="4"/>
  <c r="M12" i="4" s="1"/>
  <c r="P12" i="4" s="1"/>
  <c r="L7" i="4"/>
  <c r="M7" i="4" s="1"/>
  <c r="L11" i="4"/>
  <c r="M11" i="4" s="1"/>
  <c r="L10" i="4"/>
  <c r="M10" i="4" s="1"/>
  <c r="L6" i="4"/>
  <c r="M6" i="4" s="1"/>
  <c r="P6" i="4" s="1"/>
  <c r="L9" i="4"/>
  <c r="M9" i="4" s="1"/>
  <c r="P10" i="4" l="1"/>
  <c r="P7" i="4"/>
  <c r="P11" i="4"/>
  <c r="P9" i="4"/>
</calcChain>
</file>

<file path=xl/sharedStrings.xml><?xml version="1.0" encoding="utf-8"?>
<sst xmlns="http://schemas.openxmlformats.org/spreadsheetml/2006/main" count="62" uniqueCount="43">
  <si>
    <t>PASSAGEIRO</t>
  </si>
  <si>
    <t>CARGO/FUNÇÃO</t>
  </si>
  <si>
    <t>DADOS DO DESLOCAMENTO</t>
  </si>
  <si>
    <t>CUSTO TOTAL DA VIAGEM</t>
  </si>
  <si>
    <t>MOTIVO DA VIAGEM</t>
  </si>
  <si>
    <t>ORIGEM</t>
  </si>
  <si>
    <t>DESTINO</t>
  </si>
  <si>
    <t>TIPO DE VEÍCULO</t>
  </si>
  <si>
    <t>DATA DA IDA</t>
  </si>
  <si>
    <t>DATA DA VOLTA</t>
  </si>
  <si>
    <t>VALOR UNITÁRIO DA DIÁRIA</t>
  </si>
  <si>
    <t>QUANTIDADE DE DIÁRIAS</t>
  </si>
  <si>
    <t>COMPLEMENTO DE DIÁRIAS</t>
  </si>
  <si>
    <t>VALOR LÍQUIDO DAS DIÁRIAS</t>
  </si>
  <si>
    <t>SUPRIMENTOS DE FUNDOS</t>
  </si>
  <si>
    <t>VALOR BRUTO DAS DIÁRIAS</t>
  </si>
  <si>
    <t>ADICIONAL DE DIÁRIAS - ART. 11º</t>
  </si>
  <si>
    <t>VEÍCULO DO CRMV-CE</t>
  </si>
  <si>
    <t>FORTALEZA/CE</t>
  </si>
  <si>
    <t>ASSESSOR TÉCNICO DE FISCALIZAÇÃO DO CRMV-CE</t>
  </si>
  <si>
    <t>DADOS DE DIÁRIAS - PORTARIA 4/2025</t>
  </si>
  <si>
    <t>ART. 6º  PORTARIA</t>
  </si>
  <si>
    <t>VALOR GASTO COM COMBUSTÍVEL - PORTARIA 4/2025</t>
  </si>
  <si>
    <t>Colaborador CARLOS JOSÉ DE FREITAS PEREIRA</t>
  </si>
  <si>
    <t>CHEFE DO SETOR DE FISCALIZAÇÃO DO CRMV-CE</t>
  </si>
  <si>
    <t>Colaborador Méd. Vet. Dr. FELIPE DOURADO DE ARAGÃO PINHEIRO</t>
  </si>
  <si>
    <t>Méd. Vet. Dr. DANIEL DE ARAÚJO VIANA</t>
  </si>
  <si>
    <t>PRESIDENTE DO CRMV-CE</t>
  </si>
  <si>
    <t>JUAZEIRO DO NORTE/CE</t>
  </si>
  <si>
    <t>REALIZAR FISCALIZAÇÕES TÉCNICAS DE ACORDO COM AS DIRETRIZES ESTABELECIDAS NO PLANO NACIONAL DE FISCALIZAÇÃO – PNF, BEM COMO ATENDER ÀS DEMAIS DEMANDAS CONSTANTES NO PROCESSO ELETRÔNICO N.º 0330012.00000016/2025-36.</t>
  </si>
  <si>
    <t>TAUÁ, BARBALHA E JUAZEIRO DO NORTE/CE</t>
  </si>
  <si>
    <t>REALIZAR FISCALIZAÇÕES ADMINISTRATIVAS DE ACORDO COM AS DIRETRIZES ESTABELECIDAS NO PLANO NACIONAL DE FISCALIZAÇÃO – PNF, BEM COMO ATENDER ÀS DEMAIS DEMANDAS CONSTANTES NO PROCESSO ELETRÔNICO N.º 0330012.00000016/2025-36.</t>
  </si>
  <si>
    <t>Colaborador FRANCISCO RÉGIS MUNIZ DE SOUZA</t>
  </si>
  <si>
    <t>AGENTE FISCAL DO CRMV-CE</t>
  </si>
  <si>
    <t>CRATO/CE</t>
  </si>
  <si>
    <t>REALIZAR FISCALIZAÇÕES TÉCNICAS DE ACORDO COM AS DIRETRIZES ESTABELECIDAS NO PLANO NACIONAL DE FISCALIZAÇÃO – PNF, BEM COMO ATENDER ÀS DEMAIS DEMANDAS CONSTANTES NO PROCESSO ELETRÔNICO N.º 0330012.00000018/2025-18.</t>
  </si>
  <si>
    <t>IPU, PIRES FERREIRA, VARJOTA, HIDROLÂNDIA E SANTA QUITÉRIA/CE</t>
  </si>
  <si>
    <t>REALIZAR FISCALIZAÇÕES ADMINISTRATIVAS DE ACORDO COM AS DIRETRIZES ESTABELECIDAS NO PLANO NACIONAL DE FISCALIZAÇÃO – PNF, BEM COMO ATENDER ÀS DEMAIS DEMANDAS CONSTANTES NO PROCESSO ELETRÔNICO N.º 0330012.00000018/2025-18.</t>
  </si>
  <si>
    <t>Colaborador LEVI SALVADOR DOS SANTOS CÂNDIDO</t>
  </si>
  <si>
    <t>MINISTRAR PALESTRA SOBRE PERÍCIA FORENSE NO IV CCMV – CONGRESSO CARIRIENSE DE MEDICINA VETERINÁRIA, REALIZADO NA UNILEÃO, CONFORME PROC. ELET. N.° 0330021.00000174/2025-07.</t>
  </si>
  <si>
    <t>REALIZAR O DESLOCAMENTO DO PRESIDENTE DO CRMV-CE, MÉD. VET. DANIEL DE ARAÚJO VIANA, AO MUNICÍPIO DE JUAZEIRO DO NORTE/CE, PARA MINISTRAR PALESTRA SOBRE PERÍCIA FORENSE NO IV CCMV – CONGRESSO CARIRIENSE DE MEDICINA VETERINÁRIA, REALIZADO NA UNILEÃO, CONFORME PROC. ELET. N.° 0330021.00000174/2025-07.</t>
  </si>
  <si>
    <t>INSTITUCIONAL</t>
  </si>
  <si>
    <t>MINISTRAR PALESTRA NO CURSO DE ZOOTECNIA REALIZADO NO IFCE/CRATO EM ALUSÃO AO DIA DO ZOOTECNISTA, COM O TEMA “A ATUAÇÃO ÉTICA E RESPONSABILIDADE TÉCNICA NA ZOOTECNIA”, CONFORME PROCESSO ELETRÔNICO N.º 0330021.00000151/2025-20.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</si>
</sst>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.5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2" fontId="2" fillId="0" borderId="0" xfId="0" applyNumberFormat="1" applyFont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 readingOrder="1"/>
    </xf>
    <xf numFmtId="0" fontId="8" fillId="0" borderId="0" xfId="0" applyFont="1" applyAlignment="1">
      <alignment vertical="center" shrinkToFit="1" readingOrder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13"/>
  <sheetViews>
    <sheetView showGridLines="0" tabSelected="1" view="pageLayout" topLeftCell="B9" zoomScale="77" zoomScaleNormal="100" zoomScalePageLayoutView="77" workbookViewId="0">
      <selection activeCell="O12" sqref="O12"/>
    </sheetView>
  </sheetViews>
  <sheetFormatPr defaultColWidth="0" defaultRowHeight="15"/>
  <cols>
    <col min="1" max="1" width="18.5703125" style="1" customWidth="1"/>
    <col min="2" max="2" width="19.42578125" style="1" customWidth="1"/>
    <col min="3" max="7" width="17.5703125" style="1" customWidth="1"/>
    <col min="8" max="8" width="17.5703125" style="2" customWidth="1"/>
    <col min="9" max="9" width="17.5703125" style="18" customWidth="1"/>
    <col min="10" max="16" width="17.5703125" style="2" customWidth="1"/>
    <col min="17" max="17" width="25" style="3" customWidth="1"/>
    <col min="18" max="16375" width="9.140625" customWidth="1"/>
    <col min="16376" max="16376" width="4.7109375" customWidth="1"/>
    <col min="16377" max="16377" width="2.7109375" customWidth="1"/>
    <col min="16378" max="16378" width="3.140625" customWidth="1"/>
    <col min="16379" max="16379" width="2" customWidth="1"/>
    <col min="16380" max="16380" width="3.28515625" customWidth="1"/>
    <col min="16381" max="16381" width="3.42578125" customWidth="1"/>
    <col min="16382" max="16382" width="3" customWidth="1"/>
    <col min="16383" max="16384" width="2.42578125" customWidth="1"/>
  </cols>
  <sheetData>
    <row r="2" spans="1:44" s="4" customFormat="1" ht="18.600000000000001" customHeight="1">
      <c r="A2" s="5"/>
      <c r="B2" s="5"/>
      <c r="C2" s="1"/>
      <c r="D2" s="5"/>
      <c r="E2" s="1"/>
      <c r="F2" s="6"/>
      <c r="G2" s="6"/>
      <c r="H2" s="7"/>
      <c r="I2" s="18"/>
      <c r="J2" s="7"/>
      <c r="K2" s="7"/>
      <c r="L2" s="7"/>
      <c r="M2" s="7"/>
      <c r="N2" s="7"/>
      <c r="O2" s="8"/>
      <c r="P2" s="7"/>
      <c r="Q2" s="3"/>
    </row>
    <row r="3" spans="1:44" s="10" customFormat="1" ht="21" customHeight="1">
      <c r="A3" s="27"/>
      <c r="B3" s="27"/>
      <c r="C3" s="1"/>
      <c r="D3" s="5"/>
      <c r="E3" s="1"/>
      <c r="F3" s="6"/>
      <c r="G3" s="6"/>
      <c r="H3" s="7"/>
      <c r="I3" s="18"/>
      <c r="J3" s="7"/>
      <c r="K3" s="7"/>
      <c r="L3" s="7"/>
      <c r="M3" s="7"/>
      <c r="N3" s="7"/>
      <c r="O3" s="8"/>
      <c r="P3" s="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9" customFormat="1" ht="56.85" customHeight="1">
      <c r="A4" s="26" t="s">
        <v>0</v>
      </c>
      <c r="B4" s="26" t="s">
        <v>1</v>
      </c>
      <c r="C4" s="26" t="s">
        <v>2</v>
      </c>
      <c r="D4" s="26"/>
      <c r="E4" s="26"/>
      <c r="F4" s="26"/>
      <c r="G4" s="26"/>
      <c r="H4" s="26" t="s">
        <v>20</v>
      </c>
      <c r="I4" s="26"/>
      <c r="J4" s="26"/>
      <c r="K4" s="26"/>
      <c r="L4" s="26"/>
      <c r="M4" s="26"/>
      <c r="N4" s="25" t="s">
        <v>22</v>
      </c>
      <c r="O4" s="25"/>
      <c r="P4" s="25" t="s">
        <v>3</v>
      </c>
      <c r="Q4" s="26" t="s">
        <v>4</v>
      </c>
    </row>
    <row r="5" spans="1:44" s="9" customFormat="1" ht="56.85" customHeight="1">
      <c r="A5" s="26"/>
      <c r="B5" s="26"/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3" t="s">
        <v>10</v>
      </c>
      <c r="I5" s="24" t="s">
        <v>11</v>
      </c>
      <c r="J5" s="23" t="s">
        <v>12</v>
      </c>
      <c r="K5" s="23" t="s">
        <v>16</v>
      </c>
      <c r="L5" s="23" t="s">
        <v>15</v>
      </c>
      <c r="M5" s="23" t="s">
        <v>13</v>
      </c>
      <c r="N5" s="23" t="s">
        <v>21</v>
      </c>
      <c r="O5" s="23" t="s">
        <v>14</v>
      </c>
      <c r="P5" s="25"/>
      <c r="Q5" s="26"/>
    </row>
    <row r="6" spans="1:44" s="9" customFormat="1" ht="127.5" customHeight="1">
      <c r="A6" s="12" t="s">
        <v>25</v>
      </c>
      <c r="B6" s="12" t="s">
        <v>19</v>
      </c>
      <c r="C6" s="13" t="s">
        <v>18</v>
      </c>
      <c r="D6" s="13" t="s">
        <v>30</v>
      </c>
      <c r="E6" s="14" t="s">
        <v>41</v>
      </c>
      <c r="F6" s="15">
        <v>45788</v>
      </c>
      <c r="G6" s="15">
        <v>45791</v>
      </c>
      <c r="H6" s="11">
        <v>385</v>
      </c>
      <c r="I6" s="19">
        <v>3.5</v>
      </c>
      <c r="J6" s="11">
        <v>0</v>
      </c>
      <c r="K6" s="11">
        <v>0</v>
      </c>
      <c r="L6" s="11">
        <f t="shared" ref="L6" si="0">H6*I6+J6</f>
        <v>1347.5</v>
      </c>
      <c r="M6" s="11">
        <f t="shared" ref="M6" si="1">L6+K6</f>
        <v>1347.5</v>
      </c>
      <c r="N6" s="16">
        <v>0</v>
      </c>
      <c r="O6" s="17">
        <v>0</v>
      </c>
      <c r="P6" s="11">
        <f t="shared" ref="P6" si="2">M6+N6+O6</f>
        <v>1347.5</v>
      </c>
      <c r="Q6" s="20" t="s">
        <v>29</v>
      </c>
    </row>
    <row r="7" spans="1:44" s="9" customFormat="1" ht="127.5" customHeight="1">
      <c r="A7" s="12" t="s">
        <v>32</v>
      </c>
      <c r="B7" s="12" t="s">
        <v>33</v>
      </c>
      <c r="C7" s="13" t="s">
        <v>18</v>
      </c>
      <c r="D7" s="13" t="s">
        <v>30</v>
      </c>
      <c r="E7" s="14" t="s">
        <v>41</v>
      </c>
      <c r="F7" s="15">
        <v>45788</v>
      </c>
      <c r="G7" s="15">
        <v>45791</v>
      </c>
      <c r="H7" s="11">
        <v>385</v>
      </c>
      <c r="I7" s="19">
        <v>3.5</v>
      </c>
      <c r="J7" s="11">
        <v>0</v>
      </c>
      <c r="K7" s="11">
        <v>0</v>
      </c>
      <c r="L7" s="11">
        <f t="shared" ref="L7:L8" si="3">H7*I7+J7</f>
        <v>1347.5</v>
      </c>
      <c r="M7" s="11">
        <f t="shared" ref="M7:M8" si="4">L7+K7</f>
        <v>1347.5</v>
      </c>
      <c r="N7" s="16">
        <v>0</v>
      </c>
      <c r="O7" s="17">
        <v>840.33</v>
      </c>
      <c r="P7" s="11">
        <f t="shared" ref="P7:P8" si="5">M7+N7+O7</f>
        <v>2187.83</v>
      </c>
      <c r="Q7" s="20" t="s">
        <v>31</v>
      </c>
    </row>
    <row r="8" spans="1:44" s="9" customFormat="1" ht="127.5" customHeight="1">
      <c r="A8" s="12" t="s">
        <v>26</v>
      </c>
      <c r="B8" s="12" t="s">
        <v>27</v>
      </c>
      <c r="C8" s="13" t="s">
        <v>18</v>
      </c>
      <c r="D8" s="13" t="s">
        <v>34</v>
      </c>
      <c r="E8" s="14" t="s">
        <v>41</v>
      </c>
      <c r="F8" s="15">
        <v>45790</v>
      </c>
      <c r="G8" s="15">
        <v>45791</v>
      </c>
      <c r="H8" s="11">
        <v>385</v>
      </c>
      <c r="I8" s="19">
        <v>1.5</v>
      </c>
      <c r="J8" s="11">
        <v>0</v>
      </c>
      <c r="K8" s="11">
        <v>0</v>
      </c>
      <c r="L8" s="11">
        <f t="shared" si="3"/>
        <v>577.5</v>
      </c>
      <c r="M8" s="11">
        <f t="shared" si="4"/>
        <v>577.5</v>
      </c>
      <c r="N8" s="16">
        <v>0</v>
      </c>
      <c r="O8" s="17">
        <v>0</v>
      </c>
      <c r="P8" s="11">
        <f t="shared" si="5"/>
        <v>577.5</v>
      </c>
      <c r="Q8" s="20" t="s">
        <v>42</v>
      </c>
    </row>
    <row r="9" spans="1:44" s="10" customFormat="1" ht="127.5" customHeight="1">
      <c r="A9" s="12" t="s">
        <v>25</v>
      </c>
      <c r="B9" s="12" t="s">
        <v>19</v>
      </c>
      <c r="C9" s="13" t="s">
        <v>18</v>
      </c>
      <c r="D9" s="13" t="s">
        <v>36</v>
      </c>
      <c r="E9" s="14" t="s">
        <v>41</v>
      </c>
      <c r="F9" s="15">
        <v>45803</v>
      </c>
      <c r="G9" s="15">
        <v>45807</v>
      </c>
      <c r="H9" s="11">
        <v>385</v>
      </c>
      <c r="I9" s="19">
        <v>4.5</v>
      </c>
      <c r="J9" s="11">
        <v>0</v>
      </c>
      <c r="K9" s="11">
        <v>0</v>
      </c>
      <c r="L9" s="11">
        <f t="shared" ref="L9" si="6">H9*I9+J9</f>
        <v>1732.5</v>
      </c>
      <c r="M9" s="11">
        <f t="shared" ref="M9" si="7">L9+K9</f>
        <v>1732.5</v>
      </c>
      <c r="N9" s="16">
        <v>0</v>
      </c>
      <c r="O9" s="17">
        <v>0</v>
      </c>
      <c r="P9" s="11">
        <f t="shared" ref="P9" si="8">M9+N9+O9</f>
        <v>1732.5</v>
      </c>
      <c r="Q9" s="20" t="s">
        <v>35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10" customFormat="1" ht="127.5" customHeight="1">
      <c r="A10" s="12" t="s">
        <v>38</v>
      </c>
      <c r="B10" s="12" t="s">
        <v>33</v>
      </c>
      <c r="C10" s="13" t="s">
        <v>18</v>
      </c>
      <c r="D10" s="13" t="s">
        <v>36</v>
      </c>
      <c r="E10" s="14" t="s">
        <v>41</v>
      </c>
      <c r="F10" s="15">
        <v>45803</v>
      </c>
      <c r="G10" s="15">
        <v>45807</v>
      </c>
      <c r="H10" s="11">
        <v>385</v>
      </c>
      <c r="I10" s="19">
        <v>4.5</v>
      </c>
      <c r="J10" s="11">
        <v>0</v>
      </c>
      <c r="K10" s="11">
        <v>0</v>
      </c>
      <c r="L10" s="11">
        <f t="shared" ref="L10:L11" si="9">H10*I10+J10</f>
        <v>1732.5</v>
      </c>
      <c r="M10" s="11">
        <f t="shared" ref="M10" si="10">L10+K10</f>
        <v>1732.5</v>
      </c>
      <c r="N10" s="16">
        <v>0</v>
      </c>
      <c r="O10" s="17">
        <v>280.01</v>
      </c>
      <c r="P10" s="11">
        <f t="shared" ref="P10:P11" si="11">M10+N10+O10</f>
        <v>2012.51</v>
      </c>
      <c r="Q10" s="20" t="s">
        <v>37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10" customFormat="1" ht="127.5" customHeight="1">
      <c r="A11" s="12" t="s">
        <v>26</v>
      </c>
      <c r="B11" s="12" t="s">
        <v>27</v>
      </c>
      <c r="C11" s="13" t="s">
        <v>18</v>
      </c>
      <c r="D11" s="13" t="s">
        <v>28</v>
      </c>
      <c r="E11" s="14" t="s">
        <v>17</v>
      </c>
      <c r="F11" s="15">
        <v>45803</v>
      </c>
      <c r="G11" s="15">
        <v>45805</v>
      </c>
      <c r="H11" s="11">
        <v>385</v>
      </c>
      <c r="I11" s="19">
        <v>2.5</v>
      </c>
      <c r="J11" s="11">
        <v>0</v>
      </c>
      <c r="K11" s="11">
        <v>0</v>
      </c>
      <c r="L11" s="11">
        <f t="shared" si="9"/>
        <v>962.5</v>
      </c>
      <c r="M11" s="11">
        <f>L11+K11</f>
        <v>962.5</v>
      </c>
      <c r="N11" s="16">
        <v>0</v>
      </c>
      <c r="O11" s="17">
        <v>0</v>
      </c>
      <c r="P11" s="11">
        <f t="shared" si="11"/>
        <v>962.5</v>
      </c>
      <c r="Q11" s="20" t="s">
        <v>39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151.5" customHeight="1">
      <c r="A12" s="12" t="s">
        <v>23</v>
      </c>
      <c r="B12" s="12" t="s">
        <v>24</v>
      </c>
      <c r="C12" s="13" t="s">
        <v>18</v>
      </c>
      <c r="D12" s="13" t="s">
        <v>28</v>
      </c>
      <c r="E12" s="14" t="s">
        <v>41</v>
      </c>
      <c r="F12" s="15">
        <v>45803</v>
      </c>
      <c r="G12" s="15">
        <v>45805</v>
      </c>
      <c r="H12" s="11">
        <v>385</v>
      </c>
      <c r="I12" s="19">
        <v>2.5</v>
      </c>
      <c r="J12" s="11">
        <v>0</v>
      </c>
      <c r="K12" s="11">
        <v>0</v>
      </c>
      <c r="L12" s="11">
        <f t="shared" ref="L12" si="12">H12*I12+J12</f>
        <v>962.5</v>
      </c>
      <c r="M12" s="11">
        <f t="shared" ref="M12" si="13">L12+K12</f>
        <v>962.5</v>
      </c>
      <c r="N12" s="16">
        <v>0</v>
      </c>
      <c r="O12" s="17">
        <v>684.55</v>
      </c>
      <c r="P12" s="11">
        <f t="shared" ref="P12" si="14">M12+N12+O12</f>
        <v>1647.05</v>
      </c>
      <c r="Q12" s="20" t="s">
        <v>40</v>
      </c>
    </row>
    <row r="13" spans="1:44" ht="113.25" customHeight="1"/>
  </sheetData>
  <mergeCells count="8">
    <mergeCell ref="N4:O4"/>
    <mergeCell ref="P4:P5"/>
    <mergeCell ref="Q4:Q5"/>
    <mergeCell ref="A3:B3"/>
    <mergeCell ref="A4:A5"/>
    <mergeCell ref="B4:B5"/>
    <mergeCell ref="C4:G4"/>
    <mergeCell ref="H4:M4"/>
  </mergeCells>
  <pageMargins left="0.25" right="0.25" top="0.75" bottom="0.75" header="0.3" footer="0.3"/>
  <pageSetup paperSize="9" scale="46" fitToHeight="0" orientation="landscape" r:id="rId1"/>
  <headerFooter>
    <oddHeader xml:space="preserve">&amp;C&amp;"Times New Roman,Normal"CONSELHO REGIONAL DE MEDICINCA VETERINÁRIA DO ESTADO DO CEARÁ
RELATÓRIO DE VIAGENS TERRESTRE E DIÁRIAS - ANO 2025
PERÍODO DE 01/05 A 31/05/2025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 Tavares</cp:lastModifiedBy>
  <cp:lastPrinted>2025-05-14T18:36:54Z</cp:lastPrinted>
  <dcterms:created xsi:type="dcterms:W3CDTF">2018-02-28T13:04:00Z</dcterms:created>
  <dcterms:modified xsi:type="dcterms:W3CDTF">2025-08-06T14:00:19Z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BB88F3394EFB422BB24694813A63FD6F</vt:lpwstr>
  </property>
  <property fmtid="{D5CDD505-2E9C-101B-9397-08002B2CF9AE}" pid="3" name="KSOProductBuildVer">
    <vt:lpwstr>1046-11.2.0.10443</vt:lpwstr>
  </property>
</Properties>
</file>