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FEVEREIRO\"/>
    </mc:Choice>
  </mc:AlternateContent>
  <xr:revisionPtr revIDLastSave="0" documentId="13_ncr:1_{9E9FCF26-6883-4CFA-B58A-758E93124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VEREIRO" sheetId="4" r:id="rId1"/>
  </sheets>
  <calcPr calcId="181029"/>
</workbook>
</file>

<file path=xl/calcChain.xml><?xml version="1.0" encoding="utf-8"?>
<calcChain xmlns="http://schemas.openxmlformats.org/spreadsheetml/2006/main">
  <c r="L6" i="4" l="1"/>
  <c r="M6" i="4" s="1"/>
  <c r="P6" i="4" s="1"/>
  <c r="L7" i="4"/>
  <c r="M7" i="4" s="1"/>
  <c r="P7" i="4" s="1"/>
  <c r="O11" i="4"/>
  <c r="O9" i="4"/>
  <c r="L8" i="4"/>
  <c r="M8" i="4" s="1"/>
  <c r="P8" i="4" s="1"/>
  <c r="L11" i="4"/>
  <c r="M11" i="4" s="1"/>
  <c r="L10" i="4"/>
  <c r="M10" i="4" s="1"/>
  <c r="P10" i="4" s="1"/>
  <c r="L9" i="4"/>
  <c r="M9" i="4" s="1"/>
  <c r="P11" i="4" l="1"/>
  <c r="P9" i="4"/>
</calcChain>
</file>

<file path=xl/sharedStrings.xml><?xml version="1.0" encoding="utf-8"?>
<sst xmlns="http://schemas.openxmlformats.org/spreadsheetml/2006/main" count="56" uniqueCount="37">
  <si>
    <t>PASSAGEIRO</t>
  </si>
  <si>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</si>
  <si>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</si>
  <si>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</si>
  <si>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</si>
  <si>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</si>
  <si>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</si>
  <si>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</si>
  <si>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</si>
  <si>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</si>
  <si>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</si>
  <si>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</si>
  <si>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</si>
  <si>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</si>
  <si>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</si>
  <si>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</si>
  <si>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</si>
  <si>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</si>
  <si>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</si>
  <si>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</si>
  <si>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DADOS DE DIÁRIAS - PORTARIA 4/2025</t>
  </si>
  <si>
    <t>ART. 6º  PORTARIA</t>
  </si>
  <si>
    <t>AGENTE FISCAL DO CRMV-CE</t>
  </si>
  <si>
    <t>VALOR GASTO COM COMBUSTÍVEL - PORTARIA 4/2025</t>
  </si>
  <si>
    <t>GUARACIABA DO NORTE, CROATÁ, IPU, PIRES FERREIRA, VARJOTA, RERIUTABA, HIDROLÂNDIA, IPUEIRAS E SANTA QUITÉRIA/CE</t>
  </si>
  <si>
    <t>Colaborador CARLOS JOSÉ DE FREITAS PEREIRA</t>
  </si>
  <si>
    <t>CHEFE DO SETOR DE FISCALIZAÇÃO DO CRMV-CE</t>
  </si>
  <si>
    <t>Colaborador Méd. Vet. Dr. FELIPE DOURADO DE ARAGÃO PINHEIRO</t>
  </si>
  <si>
    <t>REALIZAR FISCALIZAÇÕES DE CARÁTER ADMINISTRATIVA, PARA VERIFICAR ATIVIDADE ECONÔMICA DESENVOLVIDA POR EMPRESAS QUE ATUAM NO RAMO DA MEDICINA VETERINÁRIA E ZOOTECNIA E, ATENDER OUTRAS DEMANDAS, CONFORME PROC. ELET. N.° 0330012.00000004/2025-47.</t>
  </si>
  <si>
    <t>Colaborador FRANCISCO RÉGIS MUNIZ DE SOUZA</t>
  </si>
  <si>
    <t>REALIZAR FISCALIZAÇÕES DE CARÁTER ADMINISTRATIVA, PARA VERIFICAR ATIVIDADE ECONÔMICA DESENVOLVIDA POR EMPRESAS QUE ATUAM NO RAMO DA MEDICINA VETERINÁRIA E ZOOTECNIA E, ATENDER OUTRAS DEMANDAS, CONFORME PROC. ELET. N.° 0330012.00000005/2025-38.</t>
  </si>
  <si>
    <t>REALIZAR FISCALIZAÇÕES DE CARÁTER TÉCNICA, PARA VERIFICAR ATIVIDADE ECONÔMICA DESENVOLVIDA POR EMPRESAS QUE ATUAM NO RAMO DA MEDICINA VETERINÁRIA E ZOOTECNIA E, ATENDER OUTRAS DEMANDAS, CONFORME PROC. ELET. N.° 0330012.00000005/2025-38.</t>
  </si>
  <si>
    <t>BREJO SANTO, ABAIARA, JATI, PENAFORTE, PORTEIRAS, MAURITI, BARRO E MILAGRES/CE</t>
  </si>
  <si>
    <t>BEBERIBE E CASCAVEL/CE</t>
  </si>
  <si>
    <t>REALIZAR FISCALIZAÇÕES DE CARÁTER TÉCNICA, PARA ATENDER DEMANDAS, CONFORME PROC. ELET. N.° 0330012.00000006/2025-29.</t>
  </si>
  <si>
    <t>REALIZAR FISCALIZAÇÕES DE CARÁTER ADMINISTRATIVA, PARA ATENDER DEMANDAS, CONFORME PROC. ELET. N.° 0330012.00000006/2025-29.</t>
  </si>
  <si>
    <t>REALIZAR FISCALIZAÇÕES DE CARÁTER TÉCNICA, PARA VERIFICAR ATIVIDADE ECONÔMICA DESENVOLVIDA POR EMPRESAS QUE ATUAM NO RAMO DA MEDICINA VETERINÁRIA E ZOOTECNIA E, ATENDER OUTRAS DEMANDAS, CONFORME PROC. ELET. N.° 0330012.00000004/2025-47.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</si>
</sst>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8" fillId="0" borderId="0" xfId="0" applyFont="1" applyAlignment="1">
      <alignment vertical="center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1"/>
  <sheetViews>
    <sheetView showGridLines="0" tabSelected="1" view="pageLayout" topLeftCell="A10" zoomScale="72" zoomScaleNormal="100" zoomScalePageLayoutView="72" workbookViewId="0">
      <selection activeCell="O11" sqref="O11"/>
    </sheetView>
  </sheetViews>
  <sheetFormatPr defaultColWidth="0" defaultRowHeight="15"/>
  <cols>
    <col min="1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7"/>
      <c r="B3" s="27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6" t="s">
        <v>0</v>
      </c>
      <c r="B4" s="26" t="s">
        <v>1</v>
      </c>
      <c r="C4" s="26" t="s">
        <v>2</v>
      </c>
      <c r="D4" s="26"/>
      <c r="E4" s="26"/>
      <c r="F4" s="26"/>
      <c r="G4" s="26"/>
      <c r="H4" s="26" t="s">
        <v>20</v>
      </c>
      <c r="I4" s="26"/>
      <c r="J4" s="26"/>
      <c r="K4" s="26"/>
      <c r="L4" s="26"/>
      <c r="M4" s="26"/>
      <c r="N4" s="25" t="s">
        <v>23</v>
      </c>
      <c r="O4" s="25"/>
      <c r="P4" s="25" t="s">
        <v>3</v>
      </c>
      <c r="Q4" s="26" t="s">
        <v>4</v>
      </c>
    </row>
    <row r="5" spans="1:44" s="9" customFormat="1" ht="56.85" customHeight="1">
      <c r="A5" s="26"/>
      <c r="B5" s="26"/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3" t="s">
        <v>10</v>
      </c>
      <c r="I5" s="24" t="s">
        <v>11</v>
      </c>
      <c r="J5" s="23" t="s">
        <v>12</v>
      </c>
      <c r="K5" s="23" t="s">
        <v>16</v>
      </c>
      <c r="L5" s="23" t="s">
        <v>15</v>
      </c>
      <c r="M5" s="23" t="s">
        <v>13</v>
      </c>
      <c r="N5" s="23" t="s">
        <v>21</v>
      </c>
      <c r="O5" s="23" t="s">
        <v>14</v>
      </c>
      <c r="P5" s="25"/>
      <c r="Q5" s="26"/>
    </row>
    <row r="6" spans="1:44" s="9" customFormat="1" ht="184.35" customHeight="1">
      <c r="A6" s="12" t="s">
        <v>25</v>
      </c>
      <c r="B6" s="12" t="s">
        <v>26</v>
      </c>
      <c r="C6" s="13" t="s">
        <v>18</v>
      </c>
      <c r="D6" s="13" t="s">
        <v>33</v>
      </c>
      <c r="E6" s="14" t="s">
        <v>17</v>
      </c>
      <c r="F6" s="15">
        <v>45695</v>
      </c>
      <c r="G6" s="15">
        <v>45695</v>
      </c>
      <c r="H6" s="11">
        <v>385</v>
      </c>
      <c r="I6" s="19">
        <v>0.5</v>
      </c>
      <c r="J6" s="11">
        <v>0</v>
      </c>
      <c r="K6" s="11">
        <v>0</v>
      </c>
      <c r="L6" s="11">
        <f t="shared" ref="L6" si="0">H6*I6+J6</f>
        <v>192.5</v>
      </c>
      <c r="M6" s="11">
        <f t="shared" ref="M6" si="1">L6+K6</f>
        <v>192.5</v>
      </c>
      <c r="N6" s="16">
        <v>0</v>
      </c>
      <c r="O6" s="17">
        <v>0</v>
      </c>
      <c r="P6" s="11">
        <f t="shared" ref="P6" si="2">M6+N6+O6</f>
        <v>192.5</v>
      </c>
      <c r="Q6" s="20" t="s">
        <v>35</v>
      </c>
    </row>
    <row r="7" spans="1:44" s="9" customFormat="1" ht="184.35" customHeight="1">
      <c r="A7" s="12" t="s">
        <v>27</v>
      </c>
      <c r="B7" s="12" t="s">
        <v>19</v>
      </c>
      <c r="C7" s="13" t="s">
        <v>18</v>
      </c>
      <c r="D7" s="13" t="s">
        <v>33</v>
      </c>
      <c r="E7" s="14" t="s">
        <v>17</v>
      </c>
      <c r="F7" s="15">
        <v>45695</v>
      </c>
      <c r="G7" s="15">
        <v>45695</v>
      </c>
      <c r="H7" s="11">
        <v>385</v>
      </c>
      <c r="I7" s="19">
        <v>0.5</v>
      </c>
      <c r="J7" s="11">
        <v>0</v>
      </c>
      <c r="K7" s="11">
        <v>0</v>
      </c>
      <c r="L7" s="11">
        <f t="shared" ref="L7" si="3">H7*I7+J7</f>
        <v>192.5</v>
      </c>
      <c r="M7" s="11">
        <f t="shared" ref="M7" si="4">L7+K7</f>
        <v>192.5</v>
      </c>
      <c r="N7" s="16">
        <v>0</v>
      </c>
      <c r="O7" s="17">
        <v>0</v>
      </c>
      <c r="P7" s="11">
        <f t="shared" ref="P7" si="5">M7+N7+O7</f>
        <v>192.5</v>
      </c>
      <c r="Q7" s="20" t="s">
        <v>34</v>
      </c>
    </row>
    <row r="8" spans="1:44" s="9" customFormat="1" ht="184.35" customHeight="1">
      <c r="A8" s="12" t="s">
        <v>27</v>
      </c>
      <c r="B8" s="12" t="s">
        <v>19</v>
      </c>
      <c r="C8" s="13" t="s">
        <v>18</v>
      </c>
      <c r="D8" s="13" t="s">
        <v>24</v>
      </c>
      <c r="E8" s="14" t="s">
        <v>17</v>
      </c>
      <c r="F8" s="15">
        <v>45698</v>
      </c>
      <c r="G8" s="15">
        <v>45702</v>
      </c>
      <c r="H8" s="11">
        <v>385</v>
      </c>
      <c r="I8" s="19">
        <v>4.5</v>
      </c>
      <c r="J8" s="11">
        <v>0</v>
      </c>
      <c r="K8" s="11">
        <v>0</v>
      </c>
      <c r="L8" s="11">
        <f t="shared" ref="L8" si="6">H8*I8+J8</f>
        <v>1732.5</v>
      </c>
      <c r="M8" s="11">
        <f t="shared" ref="M8" si="7">L8+K8</f>
        <v>1732.5</v>
      </c>
      <c r="N8" s="16">
        <v>0</v>
      </c>
      <c r="O8" s="17">
        <v>0</v>
      </c>
      <c r="P8" s="11">
        <f t="shared" ref="P8" si="8">M8+N8+O8</f>
        <v>1732.5</v>
      </c>
      <c r="Q8" s="20" t="s">
        <v>36</v>
      </c>
    </row>
    <row r="9" spans="1:44" s="10" customFormat="1" ht="184.35" customHeight="1">
      <c r="A9" s="12" t="s">
        <v>25</v>
      </c>
      <c r="B9" s="12" t="s">
        <v>26</v>
      </c>
      <c r="C9" s="13" t="s">
        <v>18</v>
      </c>
      <c r="D9" s="13" t="s">
        <v>24</v>
      </c>
      <c r="E9" s="14" t="s">
        <v>17</v>
      </c>
      <c r="F9" s="15">
        <v>45698</v>
      </c>
      <c r="G9" s="15">
        <v>45702</v>
      </c>
      <c r="H9" s="11">
        <v>385</v>
      </c>
      <c r="I9" s="19">
        <v>4.5</v>
      </c>
      <c r="J9" s="11">
        <v>0</v>
      </c>
      <c r="K9" s="11">
        <v>0</v>
      </c>
      <c r="L9" s="11">
        <f t="shared" ref="L9" si="9">H9*I9+J9</f>
        <v>1732.5</v>
      </c>
      <c r="M9" s="11">
        <f t="shared" ref="M9" si="10">L9+K9</f>
        <v>1732.5</v>
      </c>
      <c r="N9" s="16">
        <v>0</v>
      </c>
      <c r="O9" s="17">
        <f>210.19+85+150+150</f>
        <v>595.19000000000005</v>
      </c>
      <c r="P9" s="11">
        <f t="shared" ref="P9" si="11">M9+N9+O9</f>
        <v>2327.69</v>
      </c>
      <c r="Q9" s="20" t="s">
        <v>28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10" customFormat="1" ht="184.35" customHeight="1">
      <c r="A10" s="12" t="s">
        <v>27</v>
      </c>
      <c r="B10" s="12" t="s">
        <v>19</v>
      </c>
      <c r="C10" s="13" t="s">
        <v>18</v>
      </c>
      <c r="D10" s="13" t="s">
        <v>32</v>
      </c>
      <c r="E10" s="14" t="s">
        <v>17</v>
      </c>
      <c r="F10" s="15">
        <v>45705</v>
      </c>
      <c r="G10" s="15">
        <v>45709</v>
      </c>
      <c r="H10" s="11">
        <v>385</v>
      </c>
      <c r="I10" s="19">
        <v>4.5</v>
      </c>
      <c r="J10" s="11">
        <v>0</v>
      </c>
      <c r="K10" s="11">
        <v>0</v>
      </c>
      <c r="L10" s="11">
        <f t="shared" ref="L10:L11" si="12">H10*I10+J10</f>
        <v>1732.5</v>
      </c>
      <c r="M10" s="11">
        <f t="shared" ref="M10:M11" si="13">L10+K10</f>
        <v>1732.5</v>
      </c>
      <c r="N10" s="16">
        <v>0</v>
      </c>
      <c r="O10" s="17">
        <v>0</v>
      </c>
      <c r="P10" s="11">
        <f t="shared" ref="P10:P11" si="14">M10+N10+O10</f>
        <v>1732.5</v>
      </c>
      <c r="Q10" s="20" t="s">
        <v>31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s="10" customFormat="1" ht="184.35" customHeight="1">
      <c r="A11" s="12" t="s">
        <v>29</v>
      </c>
      <c r="B11" s="12" t="s">
        <v>22</v>
      </c>
      <c r="C11" s="13" t="s">
        <v>18</v>
      </c>
      <c r="D11" s="13" t="s">
        <v>32</v>
      </c>
      <c r="E11" s="14" t="s">
        <v>17</v>
      </c>
      <c r="F11" s="15">
        <v>45705</v>
      </c>
      <c r="G11" s="15">
        <v>45709</v>
      </c>
      <c r="H11" s="11">
        <v>385</v>
      </c>
      <c r="I11" s="19">
        <v>4.5</v>
      </c>
      <c r="J11" s="11">
        <v>0</v>
      </c>
      <c r="K11" s="11">
        <v>0</v>
      </c>
      <c r="L11" s="11">
        <f t="shared" si="12"/>
        <v>1732.5</v>
      </c>
      <c r="M11" s="11">
        <f t="shared" si="13"/>
        <v>1732.5</v>
      </c>
      <c r="N11" s="16">
        <v>0</v>
      </c>
      <c r="O11" s="17">
        <f>266.67+100+285.09</f>
        <v>651.76</v>
      </c>
      <c r="P11" s="11">
        <f t="shared" si="14"/>
        <v>2384.2600000000002</v>
      </c>
      <c r="Q11" s="20" t="s">
        <v>30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01/02 A 28/02/2025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2025-01-08T17:50:44Z</cp:lastPrinted>
  <dcterms:created xsi:type="dcterms:W3CDTF">2018-02-28T13:04:00Z</dcterms:created>
  <dcterms:modified xsi:type="dcterms:W3CDTF">2025-05-15T15:42:23Z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