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\\192.168.1.250\financeiro\FINANCEIRO\PORTAL TRANSPARENCIA\2024\DEZEMBRO\"/>
    </mc:Choice>
  </mc:AlternateContent>
  <xr:revisionPtr revIDLastSave="0" documentId="13_ncr:1_{A8C0F0AB-E135-4850-9574-0F105BD64B0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EZEMBRO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4" l="1"/>
  <c r="M10" i="4"/>
  <c r="P10" i="4" s="1"/>
  <c r="L10" i="4"/>
  <c r="L9" i="4"/>
  <c r="M9" i="4" s="1"/>
  <c r="L8" i="4"/>
  <c r="M8" i="4" s="1"/>
  <c r="P8" i="4" s="1"/>
  <c r="L6" i="4"/>
  <c r="M6" i="4" s="1"/>
  <c r="P6" i="4" s="1"/>
  <c r="L7" i="4"/>
  <c r="M7" i="4" s="1"/>
  <c r="P9" i="4" l="1"/>
  <c r="P7" i="4"/>
</calcChain>
</file>

<file path=xl/sharedStrings.xml><?xml version="1.0" encoding="utf-8"?>
<sst xmlns="http://schemas.openxmlformats.org/spreadsheetml/2006/main" count="50" uniqueCount="41">
  <si>
    <t>PASSAGEIRO</t>
  </si>
  <si>
    <t>CARGO/FUNÇÃO</t>
  </si>
  <si>
    <t>DADOS DO DESLOCAMENTO</t>
  </si>
  <si>
    <t>VALOR GASTO COM COMBUSTÍVEL</t>
  </si>
  <si>
    <t>CUSTO TOTAL DA VIAGEM</t>
  </si>
  <si>
    <t>MOTIVO DA VIAGEM</t>
  </si>
  <si>
    <t>ORIGEM</t>
  </si>
  <si>
    <t>DESTINO</t>
  </si>
  <si>
    <t>TIPO DE VEÍCULO</t>
  </si>
  <si>
    <t>DATA DA IDA</t>
  </si>
  <si>
    <t>DATA DA VOLTA</t>
  </si>
  <si>
    <t>VALOR UNITÁRIO DA DIÁRIA</t>
  </si>
  <si>
    <t>QUANTIDADE DE DIÁRIAS</t>
  </si>
  <si>
    <t>COMPLEMENTO DE DIÁRIAS</t>
  </si>
  <si>
    <t>VALOR LÍQUIDO DAS DIÁRIAS</t>
  </si>
  <si>
    <t>SUPRIMENTOS DE FUNDOS</t>
  </si>
  <si>
    <t>VALOR BRUTO DAS DIÁRIAS</t>
  </si>
  <si>
    <t>ADICIONAL DE DIÁRIAS - ART. 11º</t>
  </si>
  <si>
    <t>VEÍCULO DO CRMV-CE</t>
  </si>
  <si>
    <t>FORTALEZA/CE</t>
  </si>
  <si>
    <t>ASSESSOR TÉCNICO DE FISCALIZAÇÃO DO CRMV-CE</t>
  </si>
  <si>
    <t>FELIPE DOURADO DE ARAGÃO PINHEIRO</t>
  </si>
  <si>
    <t>CARLOS JOSÉ DE FREITAS PEREIRA</t>
  </si>
  <si>
    <t>CHEFE DO SETOR DE FISCALIZAÇÃO DO CRMV-CE</t>
  </si>
  <si>
    <t>DADOS DE DIÁRIAS - PORTARIA 68/2024</t>
  </si>
  <si>
    <t>ART. 6º  PORTARIA 68/2024</t>
  </si>
  <si>
    <t>IGUATU, IRACEMA E LIMOEIRO DO NORTE/CE</t>
  </si>
  <si>
    <t>JULIANA LOPES ALMEIDA</t>
  </si>
  <si>
    <t>CONSELHEIRA EFETIVA DO CRMV-CE</t>
  </si>
  <si>
    <t>JUAZEIRO DO NORTE/CE</t>
  </si>
  <si>
    <t xml:space="preserve">CÍCERO RODRIGUES FEITOSA NUNES </t>
  </si>
  <si>
    <t>CONSELHEIRO EFETIVO DO CRMV-CE</t>
  </si>
  <si>
    <t>CLÁUDIO HENRIQUE NOGUEIRA DE MEDEIROS</t>
  </si>
  <si>
    <t>LAVRAS DA MANGABEIRA/CE</t>
  </si>
  <si>
    <t>TAUÁ/CE</t>
  </si>
  <si>
    <t>VEÍCULO RODOVIÁRIO</t>
  </si>
  <si>
    <t>VEÍCULO PRÓPRIO</t>
  </si>
  <si>
    <t>PARTICIPAR DA 200ª SESSÃO PLENÁRIA ORDINÁRIA, DA CONFRATERNIZAÇÃO DO CRMV-CE E OUTRAS DEMANDAS AUTORIZADAS, CONFORME PROC. ELET. N.° 0330021.00000368/2024-08.</t>
  </si>
  <si>
    <t>PARTICIPAR DA 200ª SESSÃO PLENÁRIA ORDINÁRIA, DA CONFRATERNIZAÇÃO DO CRMV-CE E OUTRAS DEMANDAS AUTORIZADAS, CONFORME PROC. ELET. N.° 0330021.00000368/2024-08.         OBS: APESAR DO RETORNO À JUAZEIRO ESTÁ PREVISTO PRO DIA 08/12/2024 FOI USADO PARA CÁLCULO DE DIÁRIAS O PERÍODO DE 05 A 07/12/2024.</t>
  </si>
  <si>
    <t>REALIZAR FISCALIZAÇÃO ADMINISTRATIVAS, PARA ATENDER DENÚNCIAS E OUTRAS DEMANDAS, CONFORME PROC. ELET. N.° 0330012.00000054/2024-83.</t>
  </si>
  <si>
    <t>REALIZAR FISCALIZAÇÃO TÉCNICAS, PARA ATENDER DENÚNCIAS E OUTRAS DEMANDAS, CONFORME PROC. ELET. N.° 0330012.00000054/2024-83.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</si>
</sst>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8.5"/>
      <color theme="1"/>
      <name val="Times New Roman"/>
      <family val="1"/>
    </font>
    <font>
      <sz val="8.5"/>
      <color theme="1"/>
      <name val="Times New Roman"/>
      <family val="1"/>
    </font>
    <font>
      <sz val="11"/>
      <color rgb="FFFF0000"/>
      <name val="Times New Roman"/>
      <family val="1"/>
    </font>
    <font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2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12" fontId="2" fillId="0" borderId="0" xfId="0" applyNumberFormat="1" applyFont="1" applyAlignment="1">
      <alignment horizontal="center" vertical="center" wrapText="1"/>
    </xf>
    <xf numFmtId="12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2" fontId="6" fillId="0" borderId="1" xfId="0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 shrinkToFit="1" readingOrder="1"/>
    </xf>
    <xf numFmtId="0" fontId="9" fillId="0" borderId="0" xfId="0" applyFont="1" applyAlignment="1">
      <alignment vertical="center" wrapText="1" shrinkToFit="1" readingOrder="1"/>
    </xf>
    <xf numFmtId="0" fontId="9" fillId="0" borderId="0" xfId="0" applyFont="1" applyAlignment="1">
      <alignment vertical="center" shrinkToFit="1" readingOrder="1"/>
    </xf>
    <xf numFmtId="164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4">
    <cellStyle name="Moeda" xfId="1" builtinId="4"/>
    <cellStyle name="Moed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R11"/>
  <sheetViews>
    <sheetView showGridLines="0" tabSelected="1" view="pageLayout" zoomScale="90" zoomScaleNormal="100" zoomScalePageLayoutView="90" workbookViewId="0">
      <selection activeCell="F6" sqref="F6"/>
    </sheetView>
  </sheetViews>
  <sheetFormatPr defaultColWidth="0" defaultRowHeight="15"/>
  <cols>
    <col min="1" max="1" width="17.140625" style="1" customWidth="1"/>
    <col min="2" max="2" width="19.140625" style="1" customWidth="1"/>
    <col min="3" max="3" width="15.85546875" style="1" customWidth="1"/>
    <col min="4" max="4" width="16.28515625" style="1" customWidth="1"/>
    <col min="5" max="5" width="12.28515625" style="1" customWidth="1"/>
    <col min="6" max="6" width="11.42578125" style="1" customWidth="1"/>
    <col min="7" max="7" width="10" style="1" customWidth="1"/>
    <col min="8" max="8" width="10" style="2" customWidth="1"/>
    <col min="9" max="9" width="17.5703125" style="18" customWidth="1"/>
    <col min="10" max="10" width="17.5703125" style="2" customWidth="1"/>
    <col min="11" max="11" width="16.28515625" style="2" customWidth="1"/>
    <col min="12" max="13" width="10" style="2" customWidth="1"/>
    <col min="14" max="14" width="13.28515625" style="2" customWidth="1"/>
    <col min="15" max="15" width="16.5703125" style="2" customWidth="1"/>
    <col min="16" max="16" width="10" style="2" customWidth="1"/>
    <col min="17" max="17" width="24.85546875" style="3" customWidth="1"/>
    <col min="18" max="16375" width="9.140625" customWidth="1"/>
    <col min="16376" max="16376" width="4.7109375" customWidth="1"/>
    <col min="16377" max="16377" width="2.7109375" customWidth="1"/>
    <col min="16378" max="16378" width="3.140625" customWidth="1"/>
    <col min="16379" max="16379" width="2" customWidth="1"/>
    <col min="16380" max="16380" width="3.28515625" customWidth="1"/>
    <col min="16381" max="16381" width="3.42578125" customWidth="1"/>
    <col min="16382" max="16382" width="3" customWidth="1"/>
    <col min="16383" max="16384" width="2.42578125" customWidth="1"/>
  </cols>
  <sheetData>
    <row r="2" spans="1:44" s="4" customFormat="1" ht="18.600000000000001" customHeight="1">
      <c r="A2" s="5"/>
      <c r="B2" s="5"/>
      <c r="C2" s="1"/>
      <c r="D2" s="5"/>
      <c r="E2" s="1"/>
      <c r="F2" s="6"/>
      <c r="G2" s="6"/>
      <c r="H2" s="7"/>
      <c r="I2" s="18"/>
      <c r="J2" s="7"/>
      <c r="K2" s="7"/>
      <c r="L2" s="7"/>
      <c r="M2" s="7"/>
      <c r="N2" s="7"/>
      <c r="O2" s="8"/>
      <c r="P2" s="7"/>
      <c r="Q2" s="3"/>
    </row>
    <row r="3" spans="1:44" s="10" customFormat="1" ht="21" customHeight="1">
      <c r="A3" s="29"/>
      <c r="B3" s="29"/>
      <c r="C3" s="1"/>
      <c r="D3" s="5"/>
      <c r="E3" s="1"/>
      <c r="F3" s="6"/>
      <c r="G3" s="6"/>
      <c r="H3" s="7"/>
      <c r="I3" s="18"/>
      <c r="J3" s="7"/>
      <c r="K3" s="7"/>
      <c r="L3" s="7"/>
      <c r="M3" s="7"/>
      <c r="N3" s="7"/>
      <c r="O3" s="8"/>
      <c r="P3" s="7"/>
      <c r="Q3" s="3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4" spans="1:44" s="9" customFormat="1" ht="30" customHeight="1">
      <c r="A4" s="28" t="s">
        <v>0</v>
      </c>
      <c r="B4" s="28" t="s">
        <v>1</v>
      </c>
      <c r="C4" s="28" t="s">
        <v>2</v>
      </c>
      <c r="D4" s="28"/>
      <c r="E4" s="28"/>
      <c r="F4" s="28"/>
      <c r="G4" s="28"/>
      <c r="H4" s="28" t="s">
        <v>24</v>
      </c>
      <c r="I4" s="28"/>
      <c r="J4" s="28"/>
      <c r="K4" s="28"/>
      <c r="L4" s="28"/>
      <c r="M4" s="28"/>
      <c r="N4" s="27" t="s">
        <v>3</v>
      </c>
      <c r="O4" s="27"/>
      <c r="P4" s="27" t="s">
        <v>4</v>
      </c>
      <c r="Q4" s="28" t="s">
        <v>5</v>
      </c>
    </row>
    <row r="5" spans="1:44" s="9" customFormat="1" ht="49.5" customHeight="1">
      <c r="A5" s="28"/>
      <c r="B5" s="28"/>
      <c r="C5" s="20" t="s">
        <v>6</v>
      </c>
      <c r="D5" s="20" t="s">
        <v>7</v>
      </c>
      <c r="E5" s="20" t="s">
        <v>8</v>
      </c>
      <c r="F5" s="20" t="s">
        <v>9</v>
      </c>
      <c r="G5" s="20" t="s">
        <v>10</v>
      </c>
      <c r="H5" s="21" t="s">
        <v>11</v>
      </c>
      <c r="I5" s="22" t="s">
        <v>12</v>
      </c>
      <c r="J5" s="21" t="s">
        <v>13</v>
      </c>
      <c r="K5" s="21" t="s">
        <v>17</v>
      </c>
      <c r="L5" s="21" t="s">
        <v>16</v>
      </c>
      <c r="M5" s="21" t="s">
        <v>14</v>
      </c>
      <c r="N5" s="21" t="s">
        <v>25</v>
      </c>
      <c r="O5" s="21" t="s">
        <v>15</v>
      </c>
      <c r="P5" s="27"/>
      <c r="Q5" s="28"/>
    </row>
    <row r="6" spans="1:44" s="10" customFormat="1" ht="170.1" customHeight="1">
      <c r="A6" s="12" t="s">
        <v>27</v>
      </c>
      <c r="B6" s="12" t="s">
        <v>28</v>
      </c>
      <c r="C6" s="13" t="s">
        <v>29</v>
      </c>
      <c r="D6" s="13" t="s">
        <v>19</v>
      </c>
      <c r="E6" s="14" t="s">
        <v>35</v>
      </c>
      <c r="F6" s="15">
        <v>45631</v>
      </c>
      <c r="G6" s="15">
        <v>45634</v>
      </c>
      <c r="H6" s="11">
        <v>385</v>
      </c>
      <c r="I6" s="19">
        <v>2.5</v>
      </c>
      <c r="J6" s="11">
        <v>0</v>
      </c>
      <c r="K6" s="11">
        <v>95</v>
      </c>
      <c r="L6" s="11">
        <f t="shared" ref="L6" si="0">H6*I6+J6</f>
        <v>962.5</v>
      </c>
      <c r="M6" s="11">
        <f t="shared" ref="M6" si="1">L6+K6</f>
        <v>1057.5</v>
      </c>
      <c r="N6" s="16">
        <v>0</v>
      </c>
      <c r="O6" s="17">
        <v>0</v>
      </c>
      <c r="P6" s="11">
        <f t="shared" ref="P6" si="2">M6+N6+O6</f>
        <v>1057.5</v>
      </c>
      <c r="Q6" s="24" t="s">
        <v>38</v>
      </c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</row>
    <row r="7" spans="1:44" s="10" customFormat="1" ht="170.1" customHeight="1">
      <c r="A7" s="12" t="s">
        <v>30</v>
      </c>
      <c r="B7" s="12" t="s">
        <v>31</v>
      </c>
      <c r="C7" s="13" t="s">
        <v>34</v>
      </c>
      <c r="D7" s="13" t="s">
        <v>19</v>
      </c>
      <c r="E7" s="14" t="s">
        <v>36</v>
      </c>
      <c r="F7" s="15">
        <v>45631</v>
      </c>
      <c r="G7" s="15">
        <v>45633</v>
      </c>
      <c r="H7" s="11">
        <v>385</v>
      </c>
      <c r="I7" s="19">
        <v>2.5</v>
      </c>
      <c r="J7" s="11">
        <v>0</v>
      </c>
      <c r="K7" s="11">
        <v>0</v>
      </c>
      <c r="L7" s="11">
        <f t="shared" ref="L7:L9" si="3">H7*I7+J7</f>
        <v>962.5</v>
      </c>
      <c r="M7" s="11">
        <f t="shared" ref="M7:M9" si="4">L7+K7</f>
        <v>962.5</v>
      </c>
      <c r="N7" s="16">
        <v>531.88</v>
      </c>
      <c r="O7" s="17">
        <v>0</v>
      </c>
      <c r="P7" s="11">
        <f t="shared" ref="P7:P9" si="5">M7+N7+O7</f>
        <v>1494.38</v>
      </c>
      <c r="Q7" s="24" t="s">
        <v>37</v>
      </c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</row>
    <row r="8" spans="1:44" s="10" customFormat="1" ht="170.1" customHeight="1">
      <c r="A8" s="12" t="s">
        <v>32</v>
      </c>
      <c r="B8" s="12" t="s">
        <v>31</v>
      </c>
      <c r="C8" s="13" t="s">
        <v>33</v>
      </c>
      <c r="D8" s="13" t="s">
        <v>19</v>
      </c>
      <c r="E8" s="14" t="s">
        <v>18</v>
      </c>
      <c r="F8" s="15">
        <v>45631</v>
      </c>
      <c r="G8" s="15">
        <v>45633</v>
      </c>
      <c r="H8" s="11">
        <v>385</v>
      </c>
      <c r="I8" s="19">
        <v>2.5</v>
      </c>
      <c r="J8" s="11">
        <v>0</v>
      </c>
      <c r="K8" s="11">
        <v>0</v>
      </c>
      <c r="L8" s="11">
        <f t="shared" si="3"/>
        <v>962.5</v>
      </c>
      <c r="M8" s="11">
        <f t="shared" si="4"/>
        <v>962.5</v>
      </c>
      <c r="N8" s="16">
        <v>648.52</v>
      </c>
      <c r="O8" s="17">
        <v>0</v>
      </c>
      <c r="P8" s="11">
        <f t="shared" si="5"/>
        <v>1611.02</v>
      </c>
      <c r="Q8" s="24" t="s">
        <v>37</v>
      </c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</row>
    <row r="9" spans="1:44" s="10" customFormat="1" ht="170.1" customHeight="1">
      <c r="A9" s="12" t="s">
        <v>22</v>
      </c>
      <c r="B9" s="12" t="s">
        <v>23</v>
      </c>
      <c r="C9" s="13" t="s">
        <v>19</v>
      </c>
      <c r="D9" s="13" t="s">
        <v>26</v>
      </c>
      <c r="E9" s="14" t="s">
        <v>18</v>
      </c>
      <c r="F9" s="15">
        <v>45637</v>
      </c>
      <c r="G9" s="15">
        <v>45639</v>
      </c>
      <c r="H9" s="11">
        <v>250</v>
      </c>
      <c r="I9" s="19">
        <v>2.5</v>
      </c>
      <c r="J9" s="11">
        <v>0</v>
      </c>
      <c r="K9" s="11">
        <v>0</v>
      </c>
      <c r="L9" s="11">
        <f t="shared" si="3"/>
        <v>625</v>
      </c>
      <c r="M9" s="11">
        <f t="shared" si="4"/>
        <v>625</v>
      </c>
      <c r="N9" s="16">
        <v>0</v>
      </c>
      <c r="O9" s="17">
        <f>264.11+290.31</f>
        <v>554.42000000000007</v>
      </c>
      <c r="P9" s="11">
        <f t="shared" si="5"/>
        <v>1179.42</v>
      </c>
      <c r="Q9" s="24" t="s">
        <v>39</v>
      </c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</row>
    <row r="10" spans="1:44" ht="170.1" customHeight="1">
      <c r="A10" s="12" t="s">
        <v>21</v>
      </c>
      <c r="B10" s="12" t="s">
        <v>20</v>
      </c>
      <c r="C10" s="13" t="s">
        <v>19</v>
      </c>
      <c r="D10" s="13" t="s">
        <v>26</v>
      </c>
      <c r="E10" s="14" t="s">
        <v>18</v>
      </c>
      <c r="F10" s="15">
        <v>45637</v>
      </c>
      <c r="G10" s="15">
        <v>45639</v>
      </c>
      <c r="H10" s="11">
        <v>250</v>
      </c>
      <c r="I10" s="19">
        <v>2.5</v>
      </c>
      <c r="J10" s="11">
        <v>0</v>
      </c>
      <c r="K10" s="11">
        <v>0</v>
      </c>
      <c r="L10" s="11">
        <f t="shared" ref="L10" si="6">H10*I10+J10</f>
        <v>625</v>
      </c>
      <c r="M10" s="11">
        <f t="shared" ref="M10" si="7">L10+K10</f>
        <v>625</v>
      </c>
      <c r="N10" s="16">
        <v>0</v>
      </c>
      <c r="O10" s="17">
        <v>0</v>
      </c>
      <c r="P10" s="11">
        <f t="shared" ref="P10" si="8">M10+N10+O10</f>
        <v>625</v>
      </c>
      <c r="Q10" s="24" t="s">
        <v>40</v>
      </c>
    </row>
    <row r="11" spans="1:44">
      <c r="H11" s="23"/>
      <c r="J11" s="23"/>
      <c r="K11" s="23"/>
      <c r="L11" s="23"/>
      <c r="M11" s="23"/>
      <c r="N11" s="23"/>
      <c r="O11" s="23"/>
      <c r="P11" s="23"/>
    </row>
  </sheetData>
  <mergeCells count="8">
    <mergeCell ref="N4:O4"/>
    <mergeCell ref="P4:P5"/>
    <mergeCell ref="Q4:Q5"/>
    <mergeCell ref="A3:B3"/>
    <mergeCell ref="A4:A5"/>
    <mergeCell ref="B4:B5"/>
    <mergeCell ref="C4:G4"/>
    <mergeCell ref="H4:M4"/>
  </mergeCells>
  <pageMargins left="0.25" right="0.25" top="0.75" bottom="0.75" header="0.3" footer="0.3"/>
  <pageSetup paperSize="9" scale="57" fitToHeight="0" orientation="landscape" r:id="rId1"/>
  <headerFooter>
    <oddHeader xml:space="preserve">&amp;C&amp;"Times New Roman,Normal"CONSELHO REGIONAL DE MEDICINCA VETERINÁRIA DO ESTADO DO CEARÁ
RELATÓRIO DE VIAGENS TERRESTRE E DIÁRIAS - ANO 2024
PERÍODO DE 01 A 31/12/2024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DEZEMBRO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 Tavares</cp:lastModifiedBy>
  <cp:lastPrinted>2025-01-08T17:50:44Z</cp:lastPrinted>
  <dcterms:created xsi:type="dcterms:W3CDTF">2018-02-28T13:04:00Z</dcterms:created>
  <dcterms:modified xsi:type="dcterms:W3CDTF">2025-01-15T20:49:41Z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BB88F3394EFB422BB24694813A63FD6F</vt:lpwstr>
  </property>
  <property fmtid="{D5CDD505-2E9C-101B-9397-08002B2CF9AE}" pid="3" name="KSOProductBuildVer">
    <vt:lpwstr>1046-11.2.0.10443</vt:lpwstr>
  </property>
</Properties>
</file>